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HP用" sheetId="2" r:id="rId1"/>
  </sheets>
  <externalReferences>
    <externalReference r:id="rId2"/>
  </externalReferences>
  <definedNames>
    <definedName name="_xlnm._FilterDatabase" localSheetId="0" hidden="1">HP用!$A$9:$H$373</definedName>
    <definedName name="_xlnm.Print_Area" localSheetId="0">HP用!$A$1:$H$373</definedName>
    <definedName name="_xlnm.Print_Titles" localSheetId="0">HP用!$9:$9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name="130214（21点）111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130214（21点）112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130214（21点）11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130214（21点）11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130214（21点）115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130214（21点）1211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130214（21点）1212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130214（21点）121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130214（21点）121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130214（21点）1215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130214（21点）122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130214（21点）12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130214（21点）12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130214（21点）125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130214（21点）1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130214（21点）1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130214（21点）15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130214（21点）16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130214（21点）17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130214（21点）21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130214（21点）22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130214（21点）2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130214（21点）2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130214（21点）25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130214（21点）311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130214（21点）312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130214（21点）31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130214（21点）314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130214（21点）32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130214（21点）33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name="130214（21点）3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130214（21点）35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name="130214（21点）36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name="130214（21点）4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name="130214（21点）5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name="130214（21点）6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name="130214（21点）71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name="130214（21点）8" type="6" refreshedVersion="3" background="1" saveData="1">
    <textPr codePage="932" sourceFile="C:\Users\lics-pc.TOSYOKAN\Desktop\130214（21点）.csv" comma="1">
      <textFields count="64">
        <textField/>
        <textField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<sst xmlns="http://schemas.openxmlformats.org/spreadsheetml/2006/main" xmlns:r="http://schemas.openxmlformats.org/officeDocument/2006/relationships" count="379" uniqueCount="379">
  <si>
    <t xml:space="preserve">びっくり発見!こども農園 </t>
  </si>
  <si>
    <t xml:space="preserve">まーくんのはちみつ </t>
  </si>
  <si>
    <t xml:space="preserve">まほうのクレヨン </t>
  </si>
  <si>
    <t xml:space="preserve">たべもの </t>
  </si>
  <si>
    <t xml:space="preserve">本ってこんなにおもしろい! </t>
  </si>
  <si>
    <t xml:space="preserve">こおりのくるま </t>
  </si>
  <si>
    <t xml:space="preserve">佐伯矩がわかる </t>
  </si>
  <si>
    <t>出合ったらどうする?野生のほ乳類 1 クマ</t>
  </si>
  <si>
    <t>ポプラディアプラス日本の伝統文化 2 祭り・行事・遊びなど</t>
  </si>
  <si>
    <t xml:space="preserve">しょくどう </t>
  </si>
  <si>
    <t xml:space="preserve">どうどうどうどうどうぶつえん </t>
  </si>
  <si>
    <t xml:space="preserve">たぬきどんとみんみ </t>
  </si>
  <si>
    <t>半導体がわかる 2026</t>
  </si>
  <si>
    <t xml:space="preserve">スージーのふしぎな一日 </t>
  </si>
  <si>
    <t>請求記号</t>
    <rPh sb="0" eb="2">
      <t>セイキュウ</t>
    </rPh>
    <rPh sb="2" eb="4">
      <t>キゴウ</t>
    </rPh>
    <phoneticPr fontId="1"/>
  </si>
  <si>
    <t>出　版　者</t>
    <rPh sb="0" eb="1">
      <t>シュツ</t>
    </rPh>
    <rPh sb="2" eb="3">
      <t>ハン</t>
    </rPh>
    <rPh sb="4" eb="5">
      <t>シャ</t>
    </rPh>
    <phoneticPr fontId="1"/>
  </si>
  <si>
    <t xml:space="preserve">長嶋有さんと読むビジュアルおくのほそ道 </t>
  </si>
  <si>
    <t xml:space="preserve">中学受験するミライしないミライ </t>
  </si>
  <si>
    <t>未来へステップ!新仕事の図鑑 8 生きものとネイチャーポジティブ</t>
  </si>
  <si>
    <t xml:space="preserve">しらがのにんぎょう </t>
  </si>
  <si>
    <t>著　　者</t>
    <rPh sb="0" eb="1">
      <t>チョ</t>
    </rPh>
    <rPh sb="3" eb="4">
      <t>モノ</t>
    </rPh>
    <phoneticPr fontId="1"/>
  </si>
  <si>
    <t>貸出資料</t>
    <rPh sb="0" eb="2">
      <t>カシダシ</t>
    </rPh>
    <rPh sb="2" eb="4">
      <t>シリョウ</t>
    </rPh>
    <phoneticPr fontId="1"/>
  </si>
  <si>
    <t>講談社</t>
  </si>
  <si>
    <t>●藤枝市立駅南図書館：１１月４日（水）～１０日２７日（金）　　休館日を除く平日の９時３０分から１６時３０分</t>
    <rPh sb="13" eb="14">
      <t>ガツ</t>
    </rPh>
    <rPh sb="15" eb="16">
      <t>ニチ</t>
    </rPh>
    <rPh sb="17" eb="18">
      <t>ミズ</t>
    </rPh>
    <rPh sb="22" eb="23">
      <t>ニチ</t>
    </rPh>
    <rPh sb="25" eb="26">
      <t>ヒ</t>
    </rPh>
    <rPh sb="27" eb="28">
      <t>キン</t>
    </rPh>
    <phoneticPr fontId="1"/>
  </si>
  <si>
    <t>未来へステップ!新仕事の図鑑 7 本と広告とジャーナリズム</t>
  </si>
  <si>
    <t xml:space="preserve">プレッツェモリーナ </t>
  </si>
  <si>
    <t xml:space="preserve">がっこうのおばけずかん </t>
  </si>
  <si>
    <t xml:space="preserve">ぼくは鬼がこわいと思いました。 </t>
  </si>
  <si>
    <t xml:space="preserve">空から見る日本の名所えほん </t>
  </si>
  <si>
    <t xml:space="preserve">パンダのおさじとぱんだっこちゃん </t>
  </si>
  <si>
    <t xml:space="preserve">ようかいむらのアイスクリームやさん </t>
  </si>
  <si>
    <t xml:space="preserve">ハヤ号セイ川をいく </t>
  </si>
  <si>
    <t>サフィヤの戦争</t>
  </si>
  <si>
    <t>・★が付いている資料は選定図書です。</t>
    <rPh sb="3" eb="4">
      <t>ツ</t>
    </rPh>
    <rPh sb="8" eb="10">
      <t>シリョウ</t>
    </rPh>
    <rPh sb="11" eb="13">
      <t>センテイ</t>
    </rPh>
    <rPh sb="13" eb="15">
      <t>トショ</t>
    </rPh>
    <phoneticPr fontId="1"/>
  </si>
  <si>
    <t xml:space="preserve">きがえましょ </t>
  </si>
  <si>
    <t>サバイバー!! 12　角川つばさ文庫 Aあ7-72</t>
  </si>
  <si>
    <t xml:space="preserve">ばくちゃんのひみつのおしごと </t>
  </si>
  <si>
    <t xml:space="preserve">あの子は一番 </t>
  </si>
  <si>
    <t>教科横断クイズ!小学生への挑戦状 2 まち探検編</t>
  </si>
  <si>
    <t>出合ったらどうする?野生のほ乳類 2 シカ・サル・イノシシ</t>
  </si>
  <si>
    <t xml:space="preserve">いもうとのにゅうがくしき </t>
  </si>
  <si>
    <t xml:space="preserve">お江 </t>
  </si>
  <si>
    <t>箱番号</t>
    <rPh sb="0" eb="1">
      <t>ハコ</t>
    </rPh>
    <rPh sb="1" eb="3">
      <t>バンゴウ</t>
    </rPh>
    <phoneticPr fontId="1"/>
  </si>
  <si>
    <t xml:space="preserve">クラシック音楽への招待 </t>
  </si>
  <si>
    <t>日本の米大百科 5 米の生産・流通とこれからの農業</t>
  </si>
  <si>
    <t xml:space="preserve">まるきのヤンコ </t>
  </si>
  <si>
    <t>くふうはっけん!すがたをかえる食べ物のずかん 5 麦</t>
  </si>
  <si>
    <r>
      <t>書名</t>
    </r>
    <r>
      <rPr>
        <sz val="9"/>
        <color auto="1"/>
        <rFont val="UD デジタル 教科書体 NK-R"/>
      </rPr>
      <t>（インターネットがつながったPC上でクリックするとOPAC画面が開きます）</t>
    </r>
    <rPh sb="18" eb="19">
      <t>ジョウ</t>
    </rPh>
    <rPh sb="31" eb="33">
      <t>ガメン</t>
    </rPh>
    <rPh sb="34" eb="35">
      <t>ヒラ</t>
    </rPh>
    <phoneticPr fontId="1"/>
  </si>
  <si>
    <t>出版年月</t>
    <rPh sb="0" eb="4">
      <t>シュッパ</t>
    </rPh>
    <phoneticPr fontId="1"/>
  </si>
  <si>
    <t xml:space="preserve">くらやみさんとまほうのくれよん </t>
  </si>
  <si>
    <t xml:space="preserve">おうさまのくれたごほうび </t>
  </si>
  <si>
    <t>なぞとき恐竜新発見　1 ティラノサウルス</t>
  </si>
  <si>
    <t xml:space="preserve">織田信長 </t>
  </si>
  <si>
    <t xml:space="preserve">はじめての語彙力えほん </t>
  </si>
  <si>
    <t xml:space="preserve">虫なんてとってどうするの? </t>
  </si>
  <si>
    <t xml:space="preserve">ポケットのないカンガルー </t>
  </si>
  <si>
    <t xml:space="preserve">池上彰のはじめてのお金の教科書 </t>
  </si>
  <si>
    <t xml:space="preserve">やおやおやおや </t>
  </si>
  <si>
    <t xml:space="preserve">しょくぱんバス </t>
  </si>
  <si>
    <t xml:space="preserve">最強対決!キングvsディーノ </t>
  </si>
  <si>
    <t xml:space="preserve">なんじゃもんじゃとおぼえる3年生の漢字 </t>
  </si>
  <si>
    <t xml:space="preserve">妖品魔具物語 </t>
  </si>
  <si>
    <t xml:space="preserve">アズッキーとニャック ヘビにあう </t>
  </si>
  <si>
    <t xml:space="preserve">捨て犬こむぎが教えてくれた3つのこと </t>
  </si>
  <si>
    <t xml:space="preserve">いぬ </t>
  </si>
  <si>
    <t xml:space="preserve">のりもの </t>
  </si>
  <si>
    <t xml:space="preserve">リズムでつなげばどんどん話せる英語はワン・ツー・スリー </t>
  </si>
  <si>
    <t xml:space="preserve">マダガスカル島へ </t>
  </si>
  <si>
    <t xml:space="preserve">ぐんまちゃんふしぎトンネルをゆく </t>
  </si>
  <si>
    <t xml:space="preserve">ダーウィンとフッカー </t>
  </si>
  <si>
    <t xml:space="preserve">とどけ!ニモツくん </t>
  </si>
  <si>
    <t xml:space="preserve">あついひのおやくそくだもの </t>
  </si>
  <si>
    <t xml:space="preserve">いっちゃんになるとがすいとーと </t>
  </si>
  <si>
    <t xml:space="preserve">いやってじょうずにつたえるほん </t>
  </si>
  <si>
    <t xml:space="preserve">ンめねことピクニック </t>
  </si>
  <si>
    <t xml:space="preserve">海に道ができた! </t>
  </si>
  <si>
    <t xml:space="preserve">もりのおく </t>
  </si>
  <si>
    <t>国際理解を育む世界のあそび図鑑 2 教室であそぼう!</t>
  </si>
  <si>
    <t xml:space="preserve">りおのおりがみ </t>
  </si>
  <si>
    <t>・第３回は県立図書館の全点収集資料の最新の受け入れ分（364冊）をご覧いただけます。</t>
    <rPh sb="1" eb="2">
      <t>ダイ</t>
    </rPh>
    <rPh sb="3" eb="4">
      <t>カイ</t>
    </rPh>
    <rPh sb="5" eb="11">
      <t>ケンリツトシ</t>
    </rPh>
    <rPh sb="11" eb="13">
      <t>ゼンテン</t>
    </rPh>
    <rPh sb="13" eb="17">
      <t>シュウシュウシリョウ</t>
    </rPh>
    <rPh sb="18" eb="20">
      <t>サイシン</t>
    </rPh>
    <rPh sb="21" eb="22">
      <t>ウ</t>
    </rPh>
    <rPh sb="23" eb="24">
      <t>イ</t>
    </rPh>
    <rPh sb="25" eb="26">
      <t>フン</t>
    </rPh>
    <rPh sb="30" eb="31">
      <t>サツ</t>
    </rPh>
    <rPh sb="34" eb="35">
      <t>ラン</t>
    </rPh>
    <phoneticPr fontId="1"/>
  </si>
  <si>
    <t xml:space="preserve">生き物ってなぜ死ぬの? </t>
  </si>
  <si>
    <t xml:space="preserve">カエルのおよめさん </t>
  </si>
  <si>
    <t>みんなの図書館 4 大切な一冊を見つけよう!</t>
  </si>
  <si>
    <t>ユニバーサルデザイン図鑑100 インタビューで発見! 3 学校と町</t>
  </si>
  <si>
    <t xml:space="preserve">里山の仲間たち </t>
  </si>
  <si>
    <t xml:space="preserve">33びきのなつがいっぱい! </t>
  </si>
  <si>
    <t xml:space="preserve">法律のしごとはおもしろい! </t>
  </si>
  <si>
    <t>タイトルコード</t>
  </si>
  <si>
    <t xml:space="preserve">「もしも」のときの防災ずかん </t>
  </si>
  <si>
    <t>ポプラディアプラス日本の伝統文化 1 衣食住</t>
  </si>
  <si>
    <t xml:space="preserve">カンジカおばあさんのおきゃくになったうさぎたち </t>
  </si>
  <si>
    <t xml:space="preserve">女の子がハッピーに生きるための3つのこと </t>
  </si>
  <si>
    <t>日本の米大百科 2 米と環境</t>
  </si>
  <si>
    <t xml:space="preserve">みんなが知りたい!ダムのひみつ </t>
  </si>
  <si>
    <t xml:space="preserve">いっしょにえんそく </t>
  </si>
  <si>
    <t xml:space="preserve">くさむらゆうびんきょく </t>
  </si>
  <si>
    <t xml:space="preserve">ぼくのとなりにマヤがいた </t>
  </si>
  <si>
    <t>給食のおばちゃん [1] 食べるのは苦手</t>
  </si>
  <si>
    <t xml:space="preserve">じぶんでできる!!どうぶつのおりがみ </t>
  </si>
  <si>
    <t xml:space="preserve">ぼくらのマフィア★サバイバル </t>
  </si>
  <si>
    <t xml:space="preserve">ウォーターチャレンジと学ぼう!ことわざ125 </t>
  </si>
  <si>
    <t xml:space="preserve">なかよしねこのノンピとダンテあなにおちたら </t>
  </si>
  <si>
    <t xml:space="preserve">ちゅらうみのオキちゃん </t>
  </si>
  <si>
    <t xml:space="preserve">SAKAMOTO DAYS </t>
  </si>
  <si>
    <t xml:space="preserve">ねこ </t>
  </si>
  <si>
    <t>現地取材!世界のくらし 32 アメリカ</t>
  </si>
  <si>
    <t xml:space="preserve">まゆとごちそう春夏秋冬 </t>
  </si>
  <si>
    <t xml:space="preserve">あまやどりのであい </t>
  </si>
  <si>
    <t>小説とんがり帽子のアトリエ 1 講談社青い鳥文庫 Fよ1-906</t>
  </si>
  <si>
    <t>くふうはっけん!すがたをかえる食べ物のずかん 2 牛乳・肉</t>
  </si>
  <si>
    <t xml:space="preserve">ネズミのしっぽ </t>
  </si>
  <si>
    <t xml:space="preserve">きんのねこ </t>
  </si>
  <si>
    <t xml:space="preserve">東大教授がおしえる超!やばい日本史 </t>
  </si>
  <si>
    <t xml:space="preserve">どーこだ?おうさまのさがしもの </t>
  </si>
  <si>
    <t>47都道府県ミュージアム&amp;ライブラリー 2 中部・近畿の美術館・博物館・図書館</t>
  </si>
  <si>
    <t>日本の米大百科 1 日本の風土と米づくりのくふう</t>
  </si>
  <si>
    <t xml:space="preserve">ホタルのうた </t>
  </si>
  <si>
    <t xml:space="preserve">イチからつくる田んぼと米 </t>
  </si>
  <si>
    <t xml:space="preserve">いたずらからす </t>
  </si>
  <si>
    <t>キャリア教育にいきる+仕事発見!図鑑 1教育の仕事</t>
  </si>
  <si>
    <t xml:space="preserve">夏目漱石のことばと人生 </t>
  </si>
  <si>
    <t>現地取材!世界のくらし 35 ジャマイカ</t>
  </si>
  <si>
    <t xml:space="preserve">北里柴三郎のことばと人生 </t>
  </si>
  <si>
    <t>神の蝶、舞う果て</t>
  </si>
  <si>
    <t xml:space="preserve">そのときパンダは? </t>
  </si>
  <si>
    <t>キャリア教育にいきる+仕事発見!図鑑 2 動物の仕事</t>
  </si>
  <si>
    <t>日本の米大百科 3 米と環境</t>
  </si>
  <si>
    <t xml:space="preserve">隕石のひみつ </t>
  </si>
  <si>
    <t xml:space="preserve">つきをいる </t>
  </si>
  <si>
    <t xml:space="preserve">ねずみくんの花ことば </t>
  </si>
  <si>
    <t xml:space="preserve">ぼくのじいじと虫 </t>
  </si>
  <si>
    <t xml:space="preserve">学校 </t>
  </si>
  <si>
    <t xml:space="preserve">でんしゃ </t>
  </si>
  <si>
    <t>季節のことばをあじわうはじめての俳句歳時記 夏</t>
  </si>
  <si>
    <t>気持ちをあらわすことばの辞典 2 怒った気持ち</t>
  </si>
  <si>
    <t xml:space="preserve">ミュータンとスータンのむしばだいさくせん </t>
  </si>
  <si>
    <t>海色ダイアリー [17] 集英社みらい文庫 み-8-21</t>
  </si>
  <si>
    <t xml:space="preserve">わらうことばあそぶことば </t>
  </si>
  <si>
    <t xml:space="preserve">はっけん!こども星人 </t>
  </si>
  <si>
    <t xml:space="preserve">けいおうでんしゃだいしゅうごう </t>
  </si>
  <si>
    <t xml:space="preserve">あがりめさがりめいろんなめ! </t>
  </si>
  <si>
    <t>テーマで選ぼう!京都修学旅行コースガイド 1世界遺産と国宝をめぐろう!</t>
  </si>
  <si>
    <t>ちょびミッケ! 1</t>
  </si>
  <si>
    <t>ふしぎ駄菓子屋銭天堂 5  吉凶通り</t>
  </si>
  <si>
    <t xml:space="preserve">ドラゴンの食べもの実験 </t>
  </si>
  <si>
    <t xml:space="preserve">Sassyのあかちゃんえほんぽけっともぐもぐ </t>
  </si>
  <si>
    <t>季節のことばをあじわうはじめての俳句歳時記 冬・新年</t>
  </si>
  <si>
    <t xml:space="preserve">動かすのが楽しくなる手のひみつ </t>
  </si>
  <si>
    <t xml:space="preserve">お金のヒミツ </t>
  </si>
  <si>
    <t xml:space="preserve">花と実のなぞ </t>
  </si>
  <si>
    <t>空想科学アカデミア 1</t>
  </si>
  <si>
    <t xml:space="preserve">ナイチンゲールの風が吹く </t>
  </si>
  <si>
    <t xml:space="preserve">ひつじがいっぴきいないわん! </t>
  </si>
  <si>
    <t xml:space="preserve">キャンプ </t>
  </si>
  <si>
    <t xml:space="preserve">こどもにおいのふしぎ </t>
  </si>
  <si>
    <t>関税って、なに? 2 関税、なぜかけるの?</t>
  </si>
  <si>
    <t xml:space="preserve">10ぴきのおばけとおきゃくさま </t>
  </si>
  <si>
    <t xml:space="preserve">みんなのすたーとがそろうまで </t>
  </si>
  <si>
    <t xml:space="preserve">日本でのくらしに密着!海外ルーツのクラスメイト </t>
  </si>
  <si>
    <t xml:space="preserve">マユ12歳、鍛冶屋でくらしています。 </t>
  </si>
  <si>
    <t>アニメ・イラストのプロが教えるキャライラストの描き方のコツ100 1 顔・体・ポーズを描こう!</t>
  </si>
  <si>
    <t xml:space="preserve">散りたくなかったバンディエーラ </t>
  </si>
  <si>
    <t>みんなの図書館 1 図書館って、どんなところ?</t>
  </si>
  <si>
    <t xml:space="preserve">ゴーストライン </t>
  </si>
  <si>
    <t xml:space="preserve">かいぞくほいくえん </t>
  </si>
  <si>
    <t xml:space="preserve">ガウディ </t>
  </si>
  <si>
    <t xml:space="preserve">なすくんとやさいのヒーローたち </t>
  </si>
  <si>
    <t>外国につながりのある人とともに生きる 3 「移民」について考えよう    みんなのふるさと日本へ</t>
  </si>
  <si>
    <t xml:space="preserve">みんなが知りたい!日本の仏さまとお寺 </t>
  </si>
  <si>
    <t xml:space="preserve">野はらのむし探検帳 </t>
  </si>
  <si>
    <t xml:space="preserve">まねっこにらめっこ </t>
  </si>
  <si>
    <t>給食に出てくるきせつの食べものずかん 2 夏</t>
  </si>
  <si>
    <t xml:space="preserve">よーいドテッ! </t>
  </si>
  <si>
    <t xml:space="preserve">かいぶつ美術館 </t>
  </si>
  <si>
    <t xml:space="preserve">ももたろうっていうことは…? </t>
  </si>
  <si>
    <t xml:space="preserve">しあわせの木の実 </t>
  </si>
  <si>
    <t xml:space="preserve">くだもの・やさい </t>
  </si>
  <si>
    <t xml:space="preserve">季節のことばをあじわうはじめての俳句歳時記 俳句のつくり方・総さくいん </t>
  </si>
  <si>
    <t xml:space="preserve">こども宇宙 </t>
  </si>
  <si>
    <r>
      <t>●東伊豆町立図書館　　：９月２</t>
    </r>
    <r>
      <rPr>
        <sz val="14"/>
        <color auto="1"/>
        <rFont val="UD デジタル 教科書体 NK-R"/>
      </rPr>
      <t>日（水）～２５日（金）　　　　休館日（火曜日）を除く開館時間中　　　※箱番号８～１２の資料は巡回しません。</t>
    </r>
    <rPh sb="1" eb="4">
      <t>ヒガシイズ</t>
    </rPh>
    <rPh sb="4" eb="6">
      <t>チョ</t>
    </rPh>
    <rPh sb="6" eb="9">
      <t>トショカン</t>
    </rPh>
    <rPh sb="13" eb="14">
      <t>ガツ</t>
    </rPh>
    <rPh sb="15" eb="16">
      <t>ニチ</t>
    </rPh>
    <rPh sb="17" eb="18">
      <t>ミズ</t>
    </rPh>
    <rPh sb="22" eb="23">
      <t>ニチ</t>
    </rPh>
    <rPh sb="24" eb="25">
      <t>キン</t>
    </rPh>
    <rPh sb="50" eb="51">
      <t>ハコ</t>
    </rPh>
    <rPh sb="51" eb="53">
      <t>バンゴウ</t>
    </rPh>
    <rPh sb="59" eb="61">
      <t>ジュンカイ</t>
    </rPh>
    <phoneticPr fontId="1"/>
  </si>
  <si>
    <t>算数レクリエーション図鑑 Vol.3  遊んで学んで算数マスター!    量</t>
  </si>
  <si>
    <t xml:space="preserve">レクリエーションマジック </t>
  </si>
  <si>
    <t xml:space="preserve">ズーミング!昆虫園 </t>
  </si>
  <si>
    <t xml:space="preserve">くまださんちのおひっこし </t>
  </si>
  <si>
    <t xml:space="preserve">アンパンマンのマーチ </t>
  </si>
  <si>
    <t xml:space="preserve">私の八月十五日二〇四人の証言 </t>
  </si>
  <si>
    <t xml:space="preserve">幕末の宙 </t>
  </si>
  <si>
    <t>給食に出てくるきせつの食べものずかん 1 春</t>
  </si>
  <si>
    <t xml:space="preserve">障害について考えよう </t>
  </si>
  <si>
    <t xml:space="preserve">ビビリと勇者たちのおか </t>
  </si>
  <si>
    <t xml:space="preserve">ムーミンをめぐる100の秘密 </t>
  </si>
  <si>
    <t>知りたい!世界の国の文化とくらし 3 ブラジル</t>
  </si>
  <si>
    <t xml:space="preserve">ぜんぶやりたいまにちゃん </t>
  </si>
  <si>
    <t xml:space="preserve">フラフープ! </t>
  </si>
  <si>
    <t xml:space="preserve">もしかしてキセキ </t>
  </si>
  <si>
    <t xml:space="preserve">トラとネコ </t>
  </si>
  <si>
    <t xml:space="preserve">ゆびからぐいーん </t>
  </si>
  <si>
    <t>現地取材!世界のくらし 31 カナダ</t>
  </si>
  <si>
    <t xml:space="preserve">ほとけいっかは1ねんせい </t>
  </si>
  <si>
    <t xml:space="preserve">ナガイモンジャ </t>
  </si>
  <si>
    <t xml:space="preserve">マダム・ブドゥービダ </t>
  </si>
  <si>
    <t xml:space="preserve">死って、なんだろう? </t>
  </si>
  <si>
    <t xml:space="preserve">ほんをよむいぬ </t>
  </si>
  <si>
    <t>★</t>
  </si>
  <si>
    <t>現地取材!世界のくらし 33 メキシコ</t>
  </si>
  <si>
    <t xml:space="preserve">はみがきセブン </t>
  </si>
  <si>
    <t xml:space="preserve">ミミズのついてないくらし </t>
  </si>
  <si>
    <t xml:space="preserve">ぶんぶんぶん </t>
  </si>
  <si>
    <t>上橋 菜穂子／著</t>
  </si>
  <si>
    <t xml:space="preserve">ホタルのことばが知りたい </t>
  </si>
  <si>
    <t xml:space="preserve">せいかつぴかぴかできるかな? </t>
  </si>
  <si>
    <t xml:space="preserve">みんなが知りたい!西洋の騎士のすべて </t>
  </si>
  <si>
    <t>キャリア教育にいきる+仕事発見!図鑑 5 防災の仕事</t>
  </si>
  <si>
    <t xml:space="preserve">いま、好きって伝えなきゃ! </t>
  </si>
  <si>
    <t>給食に出てくるきせつの食べものずかん 4 冬</t>
  </si>
  <si>
    <t xml:space="preserve">名探偵コナンハイウェイの堕天使 </t>
  </si>
  <si>
    <t xml:space="preserve">たびするこいし </t>
  </si>
  <si>
    <t xml:space="preserve">なんじゃもんじゃとおぼえる1年生のかん字 </t>
  </si>
  <si>
    <t xml:space="preserve">わたしここにいます </t>
  </si>
  <si>
    <t>くふうはっけん!すがたをかえる食べ物のずかん 7 すがたをかえる食べ物ってなんだろう</t>
  </si>
  <si>
    <t xml:space="preserve">なかよしねこのノンピとダンテみずうみにいこう </t>
  </si>
  <si>
    <t>あしたもキラキラ☆かんたん!推し活アイデア 2 推し活グッズ整理整とんのコツ</t>
  </si>
  <si>
    <t xml:space="preserve">サムリまめをとりかえす </t>
  </si>
  <si>
    <t>小島よしおのボクといっしょに考えよう 2 小学生のお悩み相談室</t>
  </si>
  <si>
    <t>はじめての飼育・観察 11 モルモット</t>
  </si>
  <si>
    <t>空想科学アカデミア 2</t>
  </si>
  <si>
    <t>●三島市立図書館　　　　：１０月１日（木）～２日（金）　　　9時30分から16時</t>
    <rPh sb="19" eb="20">
      <t>キ</t>
    </rPh>
    <rPh sb="25" eb="26">
      <t>キン</t>
    </rPh>
    <phoneticPr fontId="1"/>
  </si>
  <si>
    <t>イラストでよくわかる10代のための「よのなか」図鑑選挙のしくみ 3 政治って、だれのもの?</t>
  </si>
  <si>
    <t>テムズ川宝さがしクラブ 2</t>
  </si>
  <si>
    <t xml:space="preserve">名探偵コナン萩原千速セレクション疾風の女神 </t>
  </si>
  <si>
    <t xml:space="preserve">だあれのめ? </t>
  </si>
  <si>
    <t xml:space="preserve">おばけのそこぢから </t>
  </si>
  <si>
    <t xml:space="preserve">季節のことばをあじわうはじめての俳句歳時記 春  </t>
  </si>
  <si>
    <t xml:space="preserve">ヘンゼルとグレーテル </t>
  </si>
  <si>
    <t xml:space="preserve">世界のパン </t>
  </si>
  <si>
    <t xml:space="preserve">魔笛 </t>
  </si>
  <si>
    <t xml:space="preserve">からふるぼーる </t>
  </si>
  <si>
    <t xml:space="preserve">たなばたねがいごとかいたのだあれ? </t>
  </si>
  <si>
    <t xml:space="preserve">歯っぴースマイル </t>
  </si>
  <si>
    <t xml:space="preserve">みてごらん、こんなめちゃくちゃにして! </t>
  </si>
  <si>
    <t xml:space="preserve">アンパンマンとぶんぶんぶん </t>
  </si>
  <si>
    <t xml:space="preserve">ドリームサーカスとひみつの夜 </t>
  </si>
  <si>
    <t xml:space="preserve">たらこ、なんの魚のたまごかな? </t>
  </si>
  <si>
    <t xml:space="preserve">江國香織さんと読むビジュアル枕草子 </t>
  </si>
  <si>
    <t xml:space="preserve">子ぶたのいのち </t>
  </si>
  <si>
    <t xml:space="preserve">ながれぼしへのねがい </t>
  </si>
  <si>
    <t>新刊児童図書巡回貸出事業　（第３回）　全体資料リスト</t>
    <rPh sb="14" eb="15">
      <t>ダイ</t>
    </rPh>
    <rPh sb="16" eb="17">
      <t>カイ</t>
    </rPh>
    <rPh sb="19" eb="21">
      <t>ゼンタイ</t>
    </rPh>
    <rPh sb="21" eb="26">
      <t>シリョウリ</t>
    </rPh>
    <phoneticPr fontId="1"/>
  </si>
  <si>
    <t xml:space="preserve">まちをささえるて </t>
  </si>
  <si>
    <t xml:space="preserve">アイス </t>
  </si>
  <si>
    <t xml:space="preserve">はじめてのなぜなにふしぎえほん しぜんのぎもん </t>
  </si>
  <si>
    <t xml:space="preserve">きらきらぼし </t>
  </si>
  <si>
    <t xml:space="preserve">うみのおはな </t>
  </si>
  <si>
    <t>転校先の小学校が思っていたのとちがった 3</t>
  </si>
  <si>
    <t xml:space="preserve">くいしんぼうたんていニャームス </t>
  </si>
  <si>
    <t xml:space="preserve">なんじゃもんじゃとおぼえる2年生のかん字 </t>
  </si>
  <si>
    <t xml:space="preserve">にんにんじんじん </t>
  </si>
  <si>
    <t xml:space="preserve">きこえるかい?ずっと </t>
  </si>
  <si>
    <t xml:space="preserve">兎田ぺこらぺこ! </t>
  </si>
  <si>
    <t xml:space="preserve">よくばりワシカ </t>
  </si>
  <si>
    <t xml:space="preserve">じかん屋テンペリア </t>
  </si>
  <si>
    <t xml:space="preserve">けんけんぱっ!? </t>
  </si>
  <si>
    <t xml:space="preserve">BTS </t>
  </si>
  <si>
    <t xml:space="preserve">ミンアとノアン </t>
  </si>
  <si>
    <t xml:space="preserve">小学生のためのはじめての韓国語単語&amp;フレーズ </t>
  </si>
  <si>
    <t xml:space="preserve">おたんじょうび </t>
  </si>
  <si>
    <t xml:space="preserve">みんなのダンス </t>
  </si>
  <si>
    <t xml:space="preserve">しろっぷくんとまねっこいいね </t>
  </si>
  <si>
    <t xml:space="preserve">アニーとリッチー </t>
  </si>
  <si>
    <t xml:space="preserve">グレッグのダメ日記 </t>
  </si>
  <si>
    <t xml:space="preserve">姫野カオルコさんと読むビジュアル方丈記 </t>
  </si>
  <si>
    <t xml:space="preserve">音符がいっぱい </t>
  </si>
  <si>
    <t xml:space="preserve">空と花のパレード </t>
  </si>
  <si>
    <t xml:space="preserve">3分読んだら明日が変わる </t>
  </si>
  <si>
    <t xml:space="preserve">パンダコパンダ </t>
  </si>
  <si>
    <t xml:space="preserve">孔雀ものがたり </t>
  </si>
  <si>
    <t xml:space="preserve">ともだち弁護士リッカ </t>
  </si>
  <si>
    <t>総長さま、溺愛中につき。 16    野いちごジュニア文庫 あ1-48</t>
  </si>
  <si>
    <t xml:space="preserve">赤白帽のなぞ </t>
  </si>
  <si>
    <t xml:space="preserve">100日で算数にハマっちゃう「図形」のはなし </t>
  </si>
  <si>
    <t>かなしきデブ猫ちゃん広島編</t>
  </si>
  <si>
    <t xml:space="preserve">ポーはゆめをみる </t>
  </si>
  <si>
    <t xml:space="preserve">やさいとともだちフェスティバル </t>
  </si>
  <si>
    <t xml:space="preserve">もしもわたしが </t>
  </si>
  <si>
    <t>はじめての飼育・観察 12 カイコ</t>
  </si>
  <si>
    <t xml:space="preserve">カラスとカモメ </t>
  </si>
  <si>
    <t xml:space="preserve">どうぶつ </t>
  </si>
  <si>
    <t xml:space="preserve">アームとイルタ </t>
  </si>
  <si>
    <t>ポプラディアプラス日本の伝統文化 3 伝統芸能・伝統工芸など</t>
  </si>
  <si>
    <t xml:space="preserve">これなんだっけ? </t>
  </si>
  <si>
    <t>気持ちをあらわすことばの辞典 4 楽しい気持ち</t>
  </si>
  <si>
    <t xml:space="preserve">おかあさんのおかあさんのひ </t>
  </si>
  <si>
    <t xml:space="preserve">わくわくちゅうちゅうランド </t>
  </si>
  <si>
    <t xml:space="preserve">りんちゃんのすてきなぼうし </t>
  </si>
  <si>
    <t>未来へステップ!新仕事の図鑑 6 医療・福祉と共生社会</t>
  </si>
  <si>
    <t xml:space="preserve">しぜん </t>
  </si>
  <si>
    <t xml:space="preserve">たぬきの手習い </t>
  </si>
  <si>
    <t xml:space="preserve">チーのおうち </t>
  </si>
  <si>
    <t xml:space="preserve">旅館 </t>
  </si>
  <si>
    <t xml:space="preserve">やさいぐぐぐん </t>
  </si>
  <si>
    <t xml:space="preserve">ネコがきらい </t>
  </si>
  <si>
    <t xml:space="preserve">中学生の成績が上がる!教科別「勉強のルール」最強のポイント </t>
  </si>
  <si>
    <t xml:space="preserve">なかよしねこのノンピとダンテおそと?おうち? </t>
  </si>
  <si>
    <t xml:space="preserve">まねてみよう </t>
  </si>
  <si>
    <t xml:space="preserve">おおきなこえでい・れ・て </t>
  </si>
  <si>
    <t xml:space="preserve">13人の魔女への扉 </t>
  </si>
  <si>
    <t xml:space="preserve">たまごっこ </t>
  </si>
  <si>
    <t>日本の米大百科 6 米づくりの歴史とわたしたちの食卓</t>
  </si>
  <si>
    <t xml:space="preserve">背中合わせの恐怖 </t>
  </si>
  <si>
    <t xml:space="preserve">おてんとさんのたおしかた </t>
  </si>
  <si>
    <t xml:space="preserve">わたしがスカウトされた日 </t>
  </si>
  <si>
    <t xml:space="preserve">トキメキの宝石箱!百人一首 </t>
  </si>
  <si>
    <t xml:space="preserve">ごみを拾う犬もも子 </t>
  </si>
  <si>
    <t xml:space="preserve">おしゃれ・かわいいぶっく </t>
  </si>
  <si>
    <t xml:space="preserve">新ざんねんないきもの事典 </t>
  </si>
  <si>
    <t xml:space="preserve">秋の七草ずかん </t>
  </si>
  <si>
    <t>出合ったらどうする?野生のほ乳類 3 外来のほ乳類</t>
  </si>
  <si>
    <t>ユニバーサルデザイン図鑑100 インタビューで発見! 1  くらし</t>
  </si>
  <si>
    <t xml:space="preserve">小学生のためのすごい実験図鑑 </t>
  </si>
  <si>
    <t>イラストでよくわかる10代のための「よのなか」図鑑選挙のしくみ 1選挙って、なんのため?</t>
  </si>
  <si>
    <t xml:space="preserve">あそんでまなぶはじめてのふるまいえほん </t>
  </si>
  <si>
    <t xml:space="preserve">お金さえあればいい? </t>
  </si>
  <si>
    <t xml:space="preserve">12歳までに知っておきたいピンチを救うぼくらの憲法 </t>
  </si>
  <si>
    <t xml:space="preserve">徳川家康 </t>
  </si>
  <si>
    <t>神様の言う通り! 1 アルファポリスきずな文庫</t>
  </si>
  <si>
    <t xml:space="preserve">まゆとそらとぶくも </t>
  </si>
  <si>
    <t xml:space="preserve">コマツグミのむねはなぜあかい </t>
  </si>
  <si>
    <t xml:space="preserve">てんごくにいったのうふ </t>
  </si>
  <si>
    <t xml:space="preserve">エベレストに立つ </t>
  </si>
  <si>
    <t>あしたもキラキラ☆かんたん!推し活アイデア 1 100円ショップで!推し活グッズハンドメイド</t>
  </si>
  <si>
    <t>ユニバーサルデザイン図鑑100 インタビューで発見! 2 遊び</t>
  </si>
  <si>
    <t>くふうはっけん!すがたをかえる食べ物のずかん 6 いも・とうもろこし</t>
  </si>
  <si>
    <t>みんなの図書館 5 調べもの名人をめざそう!</t>
  </si>
  <si>
    <t>みんなの図書館 2 図書館をたんけんしよう!</t>
  </si>
  <si>
    <t>みんなの図書館 3 図書館を使いこなそう!</t>
  </si>
  <si>
    <t>47都道府県ミュージアム&amp;ライブラリー 3中国・四国・九州・沖縄の美術館・博物館・図書館</t>
  </si>
  <si>
    <t>変わるニッポン!くらしと文化の戦後80年 2 激動の世紀末 昭和から平成へ</t>
  </si>
  <si>
    <t>変わるニッポン!くらしと文化の戦後80年 3 21世紀と令和のはじまり</t>
  </si>
  <si>
    <t>現地取材!世界のくらし 34 キューバ</t>
  </si>
  <si>
    <t>テーマで選ぼう!京都修学旅行コースガイド 2 歴史と日本文学をめぐろう!</t>
  </si>
  <si>
    <t xml:space="preserve">テーマで選ぼう!京都修学旅行コースガイド 3 日本文化を体験してみよう! </t>
  </si>
  <si>
    <t>イラストでよくわかる10代のための「よのなか」図鑑選挙のしくみ 2 投票って、どうやるの?</t>
  </si>
  <si>
    <t>キャリア教育にいきる+仕事発見!図鑑 3 マネーの仕事</t>
  </si>
  <si>
    <t>キャリア教育にいきる+仕事発見!図鑑 4 スポーツの仕事</t>
  </si>
  <si>
    <t>教科横断クイズ!小学生への挑戦状 3 世界冒険編</t>
  </si>
  <si>
    <t>本好きの下剋上 第3部[8] TOジュニア文庫 か-1-23</t>
  </si>
  <si>
    <t>ポプラディアプラス日本の伝統文化 4 学習資料集・索引</t>
  </si>
  <si>
    <t>世界のまいにちごはんいただきます! アフリカ・南北アメリカ・オセアニア・ヨーロッパ編</t>
  </si>
  <si>
    <t>くらべて発見葉っぱの「いのち」 1 ふしぎだね!葉っぱのつくり</t>
  </si>
  <si>
    <t>はじめての飼育・観察 9 カメ</t>
  </si>
  <si>
    <t>はじめての飼育・観察 10 小鳥</t>
  </si>
  <si>
    <t>はじめての飼育・観察 13 カタツムリ</t>
  </si>
  <si>
    <t>森の落としもの図鑑 1 足跡</t>
  </si>
  <si>
    <t>じどうしゃのすべて  Vol.9  モーターファンfor KIDS    カッコいいレーシングマシンが見たい!</t>
  </si>
  <si>
    <t>気持ちをあらわすことばの辞典 1 うれしい気持ち</t>
  </si>
  <si>
    <t>日本の米大百科 4 米と環境</t>
  </si>
  <si>
    <t>国際理解を育む世界のあそび図鑑 3 机の上であそぼう!</t>
  </si>
  <si>
    <t>くふうはっけん!すがたをかえる食べ物のずかん 1 大豆</t>
  </si>
  <si>
    <t>くふうはっけん!すがたをかえる食べ物のずかん 3 魚・海そう</t>
  </si>
  <si>
    <t>くふうはっけん!すがたをかえる食べ物のずかん 4 米</t>
  </si>
  <si>
    <t>関税って、なに? 3 関税、上がるとどうなるの?</t>
  </si>
  <si>
    <t>アニメ・イラストのプロが教えるキャライラストの描き方のコツ100 2 服・小物・動物を描こう!色を塗ろう!</t>
  </si>
  <si>
    <t>5回で折れるゆめがいっぱい!おりがみ 3 クッキング</t>
  </si>
  <si>
    <t>国際理解を育む世界のあそび図鑑 1 外であそぼう!</t>
  </si>
  <si>
    <t>国際理解を育む世界のあそび図鑑 4 わざをきそおう!</t>
  </si>
  <si>
    <t>国際理解を育む世界のあそび図鑑 5 学校レクでやってみよう!</t>
  </si>
  <si>
    <t>あしたもキラキラ☆かんたん!推し活アイデア 3 スキをつたえる!推し活表現テク</t>
  </si>
  <si>
    <t>気持ちをあらわすことばの辞典 3 悲しい気持ち</t>
  </si>
  <si>
    <t>ラストで君はゾッとする 2 PHPジュニアノベル ひ2-2</t>
  </si>
  <si>
    <t>推し作家はクラスメイト!? 3 講談社青い鳥文庫 Eは6-3</t>
  </si>
  <si>
    <t>ちろぴの冒険ダイアリー [2]    集英社みらい文庫 ち-1-2</t>
  </si>
  <si>
    <t>都会のトム&amp;ソーヤ 22</t>
  </si>
  <si>
    <t>謎解き怪盗団シュロス 1　秘密の怪盗デビュー!</t>
  </si>
  <si>
    <t>魔界☆スターズ 1　ポプラキミノベル あ-13-01</t>
  </si>
  <si>
    <t>陰陽師クラブへようこそ 5 アルファポリスきずな文庫</t>
  </si>
  <si>
    <t>黒魔術師ガブリエラ [1]</t>
  </si>
  <si>
    <t>おばけのバケちゃん 1</t>
  </si>
  <si>
    <t>給食に出てくるきせつの食べものずかん 3 秋</t>
  </si>
  <si>
    <t xml:space="preserve">季節のことばをあじわうはじめての俳句歳時記 秋 </t>
  </si>
  <si>
    <t>913.6/ｳｴﾊ/26.1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</si>
</sst>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00000000000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UD デジタル 教科書体 NK-R"/>
      <family val="1"/>
    </font>
    <font>
      <sz val="18"/>
      <color auto="1"/>
      <name val="BIZ UDゴシック"/>
      <family val="3"/>
    </font>
    <font>
      <sz val="12"/>
      <color auto="1"/>
      <name val="UD デジタル 教科書体 NK-R"/>
      <family val="1"/>
    </font>
    <font>
      <b/>
      <sz val="14"/>
      <color auto="1"/>
      <name val="UD デジタル 教科書体 NK-R"/>
      <family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DEEE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Continuous"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>
      <alignment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176" fontId="0" fillId="0" borderId="0" xfId="0" applyNumberFormat="1" applyFont="1" applyAlignment="1">
      <alignment horizontal="right"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18"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</dxfs>
  <tableStyles count="0" defaultTableStyle="TableStyleMedium9" defaultPivotStyle="PivotStyleLight16"/>
  <colors>
    <mruColors>
      <color rgb="FFDEEEFF"/>
      <color rgb="FFFF99CC"/>
      <color rgb="FFFFFF99"/>
      <color rgb="FFFF66CC"/>
      <color rgb="FFFFFFCC"/>
      <color rgb="FF99CCFF"/>
      <color rgb="FFFFFFE6"/>
      <color rgb="FF008000"/>
      <color rgb="FF339966"/>
      <color rgb="FF33993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connections" Target="connection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310&#22259;&#26360;&#29677;\063_&#23376;&#12393;&#12418;&#22259;&#26360;&#30740;&#31350;&#23460;&#20107;&#26989;\09_&#26032;&#21002;&#20816;&#31461;&#26360;&#24033;&#22238;&#36024;&#20986;\R8\&#36039;&#26009;&#12522;&#12473;&#12488;\&#31532;3&#22238;\02_&#31532;&#65299;&#22238;&#23550;&#35937;&#22259;&#26360;&#12522;&#12473;&#12488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P用"/>
      <sheetName val="箱詰め用リスト"/>
      <sheetName val="ここに貼る"/>
    </sheetNames>
    <sheetDataSet>
      <sheetData sheetId="0"/>
      <sheetData sheetId="1">
        <row r="2">
          <cell r="A2">
            <v>1</v>
          </cell>
          <cell r="B2" t="str">
            <v>010/ﾉｸﾁ/26.4</v>
          </cell>
          <cell r="E2" t="str">
            <v>野口 武悟／監修</v>
          </cell>
          <cell r="F2" t="str">
            <v>小峰書店</v>
          </cell>
          <cell r="G2">
            <v>2026.4</v>
          </cell>
        </row>
        <row r="3">
          <cell r="A3">
            <v>1</v>
          </cell>
          <cell r="B3" t="str">
            <v>010/ﾉｸﾁ/26.4</v>
          </cell>
          <cell r="E3" t="str">
            <v>野口 武悟／監修</v>
          </cell>
          <cell r="F3" t="str">
            <v>小峰書店</v>
          </cell>
          <cell r="G3">
            <v>2026.4</v>
          </cell>
        </row>
        <row r="4">
          <cell r="A4">
            <v>1</v>
          </cell>
          <cell r="B4" t="str">
            <v>010/ﾉｸﾁ/26.4</v>
          </cell>
          <cell r="E4" t="str">
            <v>野口 武悟／監修</v>
          </cell>
          <cell r="F4" t="str">
            <v>小峰書店</v>
          </cell>
          <cell r="G4">
            <v>2026.4</v>
          </cell>
        </row>
        <row r="5">
          <cell r="A5">
            <v>1</v>
          </cell>
          <cell r="B5" t="str">
            <v>010/ﾉｸﾁ/26.4</v>
          </cell>
          <cell r="E5" t="str">
            <v>野口 武悟／監修</v>
          </cell>
          <cell r="F5" t="str">
            <v>小峰書店</v>
          </cell>
          <cell r="G5">
            <v>2026.4</v>
          </cell>
        </row>
        <row r="6">
          <cell r="A6">
            <v>1</v>
          </cell>
          <cell r="B6" t="str">
            <v>010/ﾉｸﾁ/26.4</v>
          </cell>
          <cell r="E6" t="str">
            <v>野口 武悟／監修</v>
          </cell>
          <cell r="F6" t="str">
            <v>小峰書店</v>
          </cell>
          <cell r="G6">
            <v>2026.4</v>
          </cell>
        </row>
        <row r="7">
          <cell r="A7">
            <v>2</v>
          </cell>
          <cell r="B7" t="str">
            <v>019/ｼｭﾌ/26.5</v>
          </cell>
          <cell r="E7" t="str">
            <v>主婦と生活社／編</v>
          </cell>
          <cell r="F7" t="str">
            <v>主婦と生活社</v>
          </cell>
          <cell r="G7">
            <v>2026.5</v>
          </cell>
        </row>
        <row r="8">
          <cell r="A8">
            <v>2</v>
          </cell>
          <cell r="B8" t="str">
            <v>069/ﾖﾝｼ/26.4</v>
          </cell>
          <cell r="F8" t="str">
            <v>教育画劇</v>
          </cell>
          <cell r="G8">
            <v>2026.4</v>
          </cell>
        </row>
        <row r="9">
          <cell r="A9">
            <v>8</v>
          </cell>
          <cell r="B9" t="str">
            <v>069/ﾖﾝｼ/26.4</v>
          </cell>
          <cell r="F9" t="str">
            <v>教育画劇</v>
          </cell>
          <cell r="G9">
            <v>2026.4</v>
          </cell>
        </row>
        <row r="10">
          <cell r="A10">
            <v>2</v>
          </cell>
          <cell r="B10" t="str">
            <v>114/ﾀｼ/26.4</v>
          </cell>
          <cell r="E10" t="str">
            <v>エレン・ダシー／作</v>
          </cell>
          <cell r="F10" t="str">
            <v>創元社</v>
          </cell>
          <cell r="G10">
            <v>2026.4</v>
          </cell>
        </row>
        <row r="11">
          <cell r="A11">
            <v>8</v>
          </cell>
          <cell r="B11" t="str">
            <v>159/ｺｼﾏ/26.4</v>
          </cell>
          <cell r="E11" t="str">
            <v>小島 よしお／著</v>
          </cell>
          <cell r="F11" t="str">
            <v>朝日新聞出版</v>
          </cell>
          <cell r="G11">
            <v>2026.4</v>
          </cell>
        </row>
        <row r="12">
          <cell r="A12">
            <v>2</v>
          </cell>
          <cell r="B12" t="str">
            <v>210/ｶﾜﾙ/26.4</v>
          </cell>
          <cell r="F12" t="str">
            <v>教育画劇</v>
          </cell>
          <cell r="G12">
            <v>2026.4</v>
          </cell>
        </row>
        <row r="13">
          <cell r="A13">
            <v>8</v>
          </cell>
          <cell r="B13" t="str">
            <v>210/ｶﾜﾙ/26.4</v>
          </cell>
          <cell r="F13" t="str">
            <v>教育画劇</v>
          </cell>
          <cell r="G13">
            <v>2026.4</v>
          </cell>
        </row>
        <row r="14">
          <cell r="A14">
            <v>2</v>
          </cell>
          <cell r="B14" t="str">
            <v>230/ﾒｲﾂ/26.4</v>
          </cell>
          <cell r="E14" t="str">
            <v>「西洋の騎士のすべて」編集室／著</v>
          </cell>
          <cell r="F14" t="str">
            <v>メイツユニバーサルコンテンツ</v>
          </cell>
          <cell r="G14">
            <v>2026.4</v>
          </cell>
        </row>
        <row r="15">
          <cell r="A15">
            <v>2</v>
          </cell>
          <cell r="B15" t="str">
            <v>281/ﾎﾝｺ/26.4</v>
          </cell>
          <cell r="E15" t="str">
            <v>本郷 和人／監修</v>
          </cell>
          <cell r="F15" t="str">
            <v>ダイヤモンド社</v>
          </cell>
          <cell r="G15">
            <v>2026.4</v>
          </cell>
        </row>
        <row r="16">
          <cell r="A16">
            <v>2</v>
          </cell>
          <cell r="B16" t="str">
            <v>289.1/ｵｵｾ/26.4</v>
          </cell>
          <cell r="E16" t="str">
            <v>田中 ひかる／著</v>
          </cell>
          <cell r="F16" t="str">
            <v>小学館</v>
          </cell>
          <cell r="G16">
            <v>2026.4</v>
          </cell>
        </row>
        <row r="17">
          <cell r="A17">
            <v>2</v>
          </cell>
          <cell r="B17" t="str">
            <v>289.1/ｵﾀ/26.3</v>
          </cell>
          <cell r="E17" t="str">
            <v>国松 俊英／著</v>
          </cell>
          <cell r="F17" t="str">
            <v>文研出版</v>
          </cell>
          <cell r="G17">
            <v>2026.3</v>
          </cell>
        </row>
        <row r="18">
          <cell r="A18">
            <v>2</v>
          </cell>
          <cell r="B18" t="str">
            <v>289.1/ｷﾀｻ/26.4</v>
          </cell>
          <cell r="E18" t="str">
            <v>森 孝之／監修</v>
          </cell>
          <cell r="F18" t="str">
            <v>ポプラ社</v>
          </cell>
          <cell r="G18">
            <v>2026.4</v>
          </cell>
        </row>
        <row r="19">
          <cell r="A19">
            <v>8</v>
          </cell>
          <cell r="B19" t="str">
            <v>289.1/ｻｲｷ/26.4</v>
          </cell>
          <cell r="F19" t="str">
            <v>毎日新聞出版</v>
          </cell>
          <cell r="G19">
            <v>2026.4</v>
          </cell>
        </row>
        <row r="20">
          <cell r="A20">
            <v>2</v>
          </cell>
          <cell r="B20" t="str">
            <v>289.1/ｽｳｹ/26.4</v>
          </cell>
          <cell r="E20" t="str">
            <v>国松 俊英／著</v>
          </cell>
          <cell r="F20" t="str">
            <v>文研出版</v>
          </cell>
          <cell r="G20">
            <v>2026.4</v>
          </cell>
        </row>
        <row r="21">
          <cell r="A21">
            <v>2</v>
          </cell>
          <cell r="B21" t="str">
            <v>289.1/ﾄｸｶ/26.4</v>
          </cell>
          <cell r="E21" t="str">
            <v>森川 成美／文</v>
          </cell>
          <cell r="F21" t="str">
            <v>Gakken</v>
          </cell>
          <cell r="G21">
            <v>2026.4</v>
          </cell>
        </row>
        <row r="22">
          <cell r="A22">
            <v>1</v>
          </cell>
          <cell r="B22" t="str">
            <v>289.3/ﾀｳｨ/26.4</v>
          </cell>
          <cell r="E22" t="str">
            <v>アレクサンドラ・ステュワート／文</v>
          </cell>
          <cell r="F22" t="str">
            <v>玉川大学出版部</v>
          </cell>
          <cell r="G22">
            <v>2026.4</v>
          </cell>
        </row>
        <row r="23">
          <cell r="A23">
            <v>2</v>
          </cell>
          <cell r="B23" t="str">
            <v>290/ｹﾝﾁ/26.4</v>
          </cell>
          <cell r="F23" t="str">
            <v>ポプラ社</v>
          </cell>
          <cell r="G23">
            <v>2026.4</v>
          </cell>
        </row>
        <row r="24">
          <cell r="A24">
            <v>2</v>
          </cell>
          <cell r="B24" t="str">
            <v>290/ｹﾝﾁ/26.4</v>
          </cell>
          <cell r="F24" t="str">
            <v>ポプラ社</v>
          </cell>
          <cell r="G24">
            <v>2026.4</v>
          </cell>
        </row>
        <row r="25">
          <cell r="A25">
            <v>8</v>
          </cell>
          <cell r="B25" t="str">
            <v>290/ｹﾝﾁ/26.4</v>
          </cell>
          <cell r="F25" t="str">
            <v>ポプラ社</v>
          </cell>
          <cell r="G25">
            <v>2026.4</v>
          </cell>
        </row>
        <row r="26">
          <cell r="A26">
            <v>8</v>
          </cell>
          <cell r="B26" t="str">
            <v>290/ｹﾝﾁ/26.4</v>
          </cell>
          <cell r="F26" t="str">
            <v>ポプラ社</v>
          </cell>
          <cell r="G26">
            <v>2026.4</v>
          </cell>
        </row>
        <row r="27">
          <cell r="A27">
            <v>8</v>
          </cell>
          <cell r="B27" t="str">
            <v>290/ｹﾝﾁ/26.4</v>
          </cell>
          <cell r="F27" t="str">
            <v>ポプラ社</v>
          </cell>
          <cell r="G27">
            <v>2026.4</v>
          </cell>
        </row>
        <row r="28">
          <cell r="A28">
            <v>2</v>
          </cell>
          <cell r="B28" t="str">
            <v>290/ｼﾘﾀ/26.4</v>
          </cell>
          <cell r="F28" t="str">
            <v>国土社</v>
          </cell>
          <cell r="G28">
            <v>2026.4</v>
          </cell>
        </row>
        <row r="29">
          <cell r="A29">
            <v>2</v>
          </cell>
          <cell r="B29" t="str">
            <v>291/ｷﾝｷ/26.4</v>
          </cell>
          <cell r="E29" t="str">
            <v>近畿日本ツーリスト株式会社／監修</v>
          </cell>
          <cell r="F29" t="str">
            <v>ポプラ社</v>
          </cell>
          <cell r="G29">
            <v>2026.4</v>
          </cell>
        </row>
        <row r="30">
          <cell r="A30">
            <v>8</v>
          </cell>
          <cell r="B30" t="str">
            <v>291/ｷﾝｷ/26.4</v>
          </cell>
          <cell r="E30" t="str">
            <v>近畿日本ツーリスト株式会社／監修</v>
          </cell>
          <cell r="F30" t="str">
            <v>ポプラ社</v>
          </cell>
          <cell r="G30">
            <v>2026.4</v>
          </cell>
        </row>
        <row r="31">
          <cell r="A31">
            <v>8</v>
          </cell>
          <cell r="B31" t="str">
            <v>291/ｷﾝｷ/26.4</v>
          </cell>
          <cell r="E31" t="str">
            <v>近畿日本ツーリスト株式会社／監修</v>
          </cell>
          <cell r="F31" t="str">
            <v>ポプラ社</v>
          </cell>
          <cell r="G31">
            <v>2026.4</v>
          </cell>
        </row>
        <row r="32">
          <cell r="A32">
            <v>2</v>
          </cell>
          <cell r="B32" t="str">
            <v>291/ﾋｴｲ/26.4</v>
          </cell>
          <cell r="E32" t="str">
            <v>PHP研究所／編</v>
          </cell>
          <cell r="F32" t="str">
            <v>PHP研究所</v>
          </cell>
          <cell r="G32">
            <v>2026.4</v>
          </cell>
        </row>
        <row r="33">
          <cell r="A33">
            <v>1</v>
          </cell>
          <cell r="B33" t="str">
            <v>294/ｲﾏﾓ/26.4</v>
          </cell>
          <cell r="E33" t="str">
            <v>今森 光彦／著</v>
          </cell>
          <cell r="F33" t="str">
            <v>偕成社</v>
          </cell>
          <cell r="G33">
            <v>2026.4</v>
          </cell>
        </row>
        <row r="34">
          <cell r="A34">
            <v>2</v>
          </cell>
          <cell r="B34" t="str">
            <v>314/ﾊﾔｼ/26.4</v>
          </cell>
          <cell r="E34" t="str">
            <v>林 大介／監修</v>
          </cell>
          <cell r="F34" t="str">
            <v>ポプラ社</v>
          </cell>
          <cell r="G34">
            <v>2026.4</v>
          </cell>
        </row>
        <row r="35">
          <cell r="A35">
            <v>8</v>
          </cell>
          <cell r="B35" t="str">
            <v>314/ﾊﾔｼ/26.4</v>
          </cell>
          <cell r="E35" t="str">
            <v>林 大介／監修</v>
          </cell>
          <cell r="F35" t="str">
            <v>ポプラ社</v>
          </cell>
          <cell r="G35">
            <v>2026.4</v>
          </cell>
        </row>
        <row r="36">
          <cell r="A36">
            <v>8</v>
          </cell>
          <cell r="B36" t="str">
            <v>314/ﾊﾔｼ/26.4</v>
          </cell>
          <cell r="E36" t="str">
            <v>林 大介／監修</v>
          </cell>
          <cell r="F36" t="str">
            <v>ポプラ社</v>
          </cell>
          <cell r="G36">
            <v>2026.4</v>
          </cell>
        </row>
        <row r="37">
          <cell r="A37">
            <v>2</v>
          </cell>
          <cell r="B37" t="str">
            <v>323/ｷﾑﾗ/26.4</v>
          </cell>
          <cell r="E37" t="str">
            <v>木村 草太／監修</v>
          </cell>
          <cell r="F37" t="str">
            <v>Gakken</v>
          </cell>
          <cell r="G37">
            <v>2026.4</v>
          </cell>
        </row>
        <row r="38">
          <cell r="A38">
            <v>2</v>
          </cell>
          <cell r="B38" t="str">
            <v>327/ｲｼﾀ/26.4</v>
          </cell>
          <cell r="E38" t="str">
            <v>石田 京子／著</v>
          </cell>
          <cell r="F38" t="str">
            <v>岩波書店</v>
          </cell>
          <cell r="G38">
            <v>2026.4</v>
          </cell>
        </row>
        <row r="39">
          <cell r="A39">
            <v>2</v>
          </cell>
          <cell r="B39" t="str">
            <v>330/ｲ/26.4</v>
          </cell>
          <cell r="E39" t="str">
            <v>イ サンジン／文</v>
          </cell>
          <cell r="F39" t="str">
            <v>宝島社</v>
          </cell>
          <cell r="G39">
            <v>2026.4</v>
          </cell>
        </row>
        <row r="40">
          <cell r="A40">
            <v>8</v>
          </cell>
          <cell r="B40" t="str">
            <v>330/ｲｹｶ/26.4</v>
          </cell>
          <cell r="E40" t="str">
            <v>池上 彰／著</v>
          </cell>
          <cell r="F40" t="str">
            <v>幻冬舎</v>
          </cell>
          <cell r="G40">
            <v>2026.4</v>
          </cell>
        </row>
        <row r="41">
          <cell r="A41">
            <v>2</v>
          </cell>
          <cell r="B41" t="str">
            <v>330/ﾊﾏ/26.4</v>
          </cell>
          <cell r="E41" t="str">
            <v>浜 矩子／著</v>
          </cell>
          <cell r="F41" t="str">
            <v>クレヨンハウス</v>
          </cell>
          <cell r="G41">
            <v>2026.4</v>
          </cell>
        </row>
        <row r="42">
          <cell r="A42">
            <v>2</v>
          </cell>
          <cell r="B42" t="str">
            <v>334/ｵﾊﾗ/26.4</v>
          </cell>
          <cell r="E42" t="str">
            <v>小原 佐和子／著</v>
          </cell>
          <cell r="F42" t="str">
            <v>ポプラ社</v>
          </cell>
          <cell r="G42">
            <v>2026.4</v>
          </cell>
        </row>
        <row r="43">
          <cell r="A43">
            <v>8</v>
          </cell>
          <cell r="B43" t="str">
            <v>334/ｷｯﾁ/26.4</v>
          </cell>
          <cell r="E43" t="str">
            <v>キッチンミノル／著</v>
          </cell>
          <cell r="F43" t="str">
            <v>ポプラ社</v>
          </cell>
          <cell r="G43">
            <v>2026.4</v>
          </cell>
        </row>
        <row r="44">
          <cell r="A44">
            <v>2</v>
          </cell>
          <cell r="B44" t="str">
            <v>334/ﾁﾊﾀ/26.3</v>
          </cell>
          <cell r="E44" t="str">
            <v>千葉大学移民難民スタディーズ／監修</v>
          </cell>
          <cell r="F44" t="str">
            <v>汐文社</v>
          </cell>
          <cell r="G44">
            <v>2026.3</v>
          </cell>
        </row>
        <row r="45">
          <cell r="A45">
            <v>2</v>
          </cell>
          <cell r="B45" t="str">
            <v>366/ｼﾝｼ/26.3</v>
          </cell>
          <cell r="E45" t="str">
            <v>&lt;新・仕事の図鑑&gt;編集委員会／編集</v>
          </cell>
          <cell r="F45" t="str">
            <v>あかね書房</v>
          </cell>
          <cell r="G45">
            <v>2026.3</v>
          </cell>
        </row>
        <row r="46">
          <cell r="A46">
            <v>8</v>
          </cell>
          <cell r="B46" t="str">
            <v>366/ｼﾝｼ/26.3</v>
          </cell>
          <cell r="E46" t="str">
            <v>&lt;新・仕事の図鑑&gt;編集委員会／編集</v>
          </cell>
          <cell r="F46" t="str">
            <v>あかね書房</v>
          </cell>
          <cell r="G46">
            <v>2026.3</v>
          </cell>
        </row>
        <row r="47">
          <cell r="A47">
            <v>8</v>
          </cell>
          <cell r="B47" t="str">
            <v>366/ｼﾝｼ/26.3</v>
          </cell>
          <cell r="E47" t="str">
            <v>&lt;新・仕事の図鑑&gt;編集委員会／編集</v>
          </cell>
          <cell r="F47" t="str">
            <v>あかね書房</v>
          </cell>
          <cell r="G47">
            <v>2026.3</v>
          </cell>
        </row>
        <row r="48">
          <cell r="A48">
            <v>2</v>
          </cell>
          <cell r="B48" t="str">
            <v>366/ﾀﾏｵ/26.4</v>
          </cell>
          <cell r="E48" t="str">
            <v>玉置 崇／監修</v>
          </cell>
          <cell r="F48" t="str">
            <v>小峰書店</v>
          </cell>
          <cell r="G48">
            <v>2026.4</v>
          </cell>
        </row>
        <row r="49">
          <cell r="A49">
            <v>2</v>
          </cell>
          <cell r="B49" t="str">
            <v>366/ﾀﾏｵ/26.4</v>
          </cell>
          <cell r="E49" t="str">
            <v>玉置 崇／監修</v>
          </cell>
          <cell r="F49" t="str">
            <v>小峰書店</v>
          </cell>
          <cell r="G49">
            <v>2026.4</v>
          </cell>
        </row>
        <row r="50">
          <cell r="A50">
            <v>8</v>
          </cell>
          <cell r="B50" t="str">
            <v>366/ﾀﾏｵ/26.4</v>
          </cell>
          <cell r="E50" t="str">
            <v>玉置 崇／監修</v>
          </cell>
          <cell r="F50" t="str">
            <v>小峰書店</v>
          </cell>
          <cell r="G50">
            <v>2026.4</v>
          </cell>
        </row>
        <row r="51">
          <cell r="A51">
            <v>8</v>
          </cell>
          <cell r="B51" t="str">
            <v>366/ﾀﾏｵ/26.4</v>
          </cell>
          <cell r="E51" t="str">
            <v>玉置 崇／監修</v>
          </cell>
          <cell r="F51" t="str">
            <v>小峰書店</v>
          </cell>
          <cell r="G51">
            <v>2026.4</v>
          </cell>
        </row>
        <row r="52">
          <cell r="A52">
            <v>8</v>
          </cell>
          <cell r="B52" t="str">
            <v>366/ﾀﾏｵ/26.4</v>
          </cell>
          <cell r="E52" t="str">
            <v>玉置 崇／監修</v>
          </cell>
          <cell r="F52" t="str">
            <v>小峰書店</v>
          </cell>
          <cell r="G52">
            <v>2026.4</v>
          </cell>
        </row>
        <row r="53">
          <cell r="A53">
            <v>2</v>
          </cell>
          <cell r="B53" t="str">
            <v>369/ｷｸﾁ/26.5</v>
          </cell>
          <cell r="E53" t="str">
            <v>菊池 真以／[著]</v>
          </cell>
          <cell r="F53" t="str">
            <v>オレンジページ</v>
          </cell>
          <cell r="G53">
            <v>2026.5</v>
          </cell>
        </row>
        <row r="54">
          <cell r="A54">
            <v>2</v>
          </cell>
          <cell r="B54" t="str">
            <v>369/ﾖﾈｸ/26.3</v>
          </cell>
          <cell r="E54" t="str">
            <v>米倉 史隆／写真・文</v>
          </cell>
          <cell r="F54" t="str">
            <v>新日本出版社</v>
          </cell>
          <cell r="G54">
            <v>2026.3</v>
          </cell>
        </row>
        <row r="55">
          <cell r="A55">
            <v>2</v>
          </cell>
          <cell r="B55" t="str">
            <v>375/ｱｷﾀ/26.3</v>
          </cell>
          <cell r="E55" t="str">
            <v>秋田 洋和／監修</v>
          </cell>
          <cell r="F55" t="str">
            <v>メイツユニバーサルコンテンツ</v>
          </cell>
          <cell r="G55">
            <v>2026.3</v>
          </cell>
        </row>
        <row r="56">
          <cell r="A56">
            <v>2</v>
          </cell>
          <cell r="B56" t="str">
            <v>375/ﾋﾉ/26.4</v>
          </cell>
          <cell r="E56" t="str">
            <v>日野 勝／監修</v>
          </cell>
          <cell r="F56" t="str">
            <v>教育画劇</v>
          </cell>
          <cell r="G56">
            <v>2026.4</v>
          </cell>
        </row>
        <row r="57">
          <cell r="A57">
            <v>8</v>
          </cell>
          <cell r="B57" t="str">
            <v>375/ﾋﾉ/26.4</v>
          </cell>
          <cell r="E57" t="str">
            <v>日野 勝／監修</v>
          </cell>
          <cell r="F57" t="str">
            <v>教育画劇</v>
          </cell>
          <cell r="G57">
            <v>2026.4</v>
          </cell>
        </row>
        <row r="58">
          <cell r="A58">
            <v>2</v>
          </cell>
          <cell r="B58" t="str">
            <v>376/ﾀｶﾊ/26.4</v>
          </cell>
          <cell r="E58" t="str">
            <v>高濱 正伸／著</v>
          </cell>
          <cell r="F58" t="str">
            <v>実務教育出版</v>
          </cell>
          <cell r="G58">
            <v>2026.4</v>
          </cell>
        </row>
        <row r="59">
          <cell r="A59">
            <v>1</v>
          </cell>
          <cell r="B59" t="str">
            <v>382/ﾎﾌﾗ/26.4</v>
          </cell>
          <cell r="F59" t="str">
            <v>ポプラ社</v>
          </cell>
          <cell r="G59">
            <v>2026.4</v>
          </cell>
        </row>
        <row r="60">
          <cell r="A60">
            <v>1</v>
          </cell>
          <cell r="B60" t="str">
            <v>382/ﾎﾌﾗ/26.4</v>
          </cell>
          <cell r="F60" t="str">
            <v>ポプラ社</v>
          </cell>
          <cell r="G60">
            <v>2026.4</v>
          </cell>
        </row>
        <row r="61">
          <cell r="A61">
            <v>1</v>
          </cell>
          <cell r="B61" t="str">
            <v>382/ﾎﾌﾗ/26.4</v>
          </cell>
          <cell r="F61" t="str">
            <v>ポプラ社</v>
          </cell>
          <cell r="G61">
            <v>2026.4</v>
          </cell>
        </row>
        <row r="62">
          <cell r="A62">
            <v>1</v>
          </cell>
          <cell r="B62" t="str">
            <v>382/ﾎﾌﾗ/26.4</v>
          </cell>
          <cell r="F62" t="str">
            <v>ポプラ社</v>
          </cell>
          <cell r="G62">
            <v>2026.4</v>
          </cell>
        </row>
        <row r="63">
          <cell r="A63">
            <v>1</v>
          </cell>
          <cell r="B63" t="str">
            <v>383/ｻｶｸ/26.4</v>
          </cell>
          <cell r="E63" t="str">
            <v>阪口 克／文・写真</v>
          </cell>
          <cell r="F63" t="str">
            <v>さ・え・ら書房</v>
          </cell>
          <cell r="G63">
            <v>2026.4</v>
          </cell>
        </row>
        <row r="64">
          <cell r="A64">
            <v>2</v>
          </cell>
          <cell r="B64" t="str">
            <v>385/ｸｷﾊ/26.4</v>
          </cell>
          <cell r="E64" t="str">
            <v>柊原 礼士／監修</v>
          </cell>
          <cell r="F64" t="str">
            <v>西東社</v>
          </cell>
          <cell r="G64">
            <v>2026.4</v>
          </cell>
        </row>
        <row r="65">
          <cell r="A65">
            <v>3</v>
          </cell>
          <cell r="B65" t="str">
            <v>404/ｻﾏｷ/26.4</v>
          </cell>
          <cell r="E65" t="str">
            <v>左巻 健男／監修</v>
          </cell>
          <cell r="F65" t="str">
            <v>カンゼン</v>
          </cell>
          <cell r="G65">
            <v>2026.4</v>
          </cell>
        </row>
        <row r="66">
          <cell r="A66">
            <v>3</v>
          </cell>
          <cell r="B66" t="str">
            <v>404/ﾃｽｶ/26.4</v>
          </cell>
          <cell r="E66" t="str">
            <v>てづか あけみ／え・ぶん</v>
          </cell>
          <cell r="F66" t="str">
            <v>パイインターナショナル</v>
          </cell>
          <cell r="G66">
            <v>2026.4</v>
          </cell>
        </row>
        <row r="67">
          <cell r="A67">
            <v>3</v>
          </cell>
          <cell r="B67" t="str">
            <v>404/ﾔﾅｷ/26.4</v>
          </cell>
          <cell r="E67" t="str">
            <v>柳田 理科雄／著</v>
          </cell>
          <cell r="F67" t="str">
            <v>ポプラ社</v>
          </cell>
          <cell r="G67">
            <v>2026.4</v>
          </cell>
        </row>
        <row r="68">
          <cell r="A68">
            <v>8</v>
          </cell>
          <cell r="B68" t="str">
            <v>404/ﾔﾅｷ/26.4</v>
          </cell>
          <cell r="E68" t="str">
            <v>柳田 理科雄／著</v>
          </cell>
          <cell r="F68" t="str">
            <v>ポプラ社</v>
          </cell>
          <cell r="G68">
            <v>2026.4</v>
          </cell>
        </row>
        <row r="69">
          <cell r="A69">
            <v>3</v>
          </cell>
          <cell r="B69" t="str">
            <v>410/ｻｸﾗ/26.2</v>
          </cell>
          <cell r="E69" t="str">
            <v>桜井 進／監修</v>
          </cell>
          <cell r="F69" t="str">
            <v>文研出版</v>
          </cell>
          <cell r="G69">
            <v>2026.2</v>
          </cell>
        </row>
        <row r="70">
          <cell r="A70">
            <v>8</v>
          </cell>
          <cell r="B70" t="str">
            <v>414/ﾎﾝﾏ/26.4</v>
          </cell>
          <cell r="E70" t="str">
            <v>本丸 諒／著</v>
          </cell>
          <cell r="F70" t="str">
            <v>実務教育出版</v>
          </cell>
          <cell r="G70">
            <v>2026.4</v>
          </cell>
        </row>
        <row r="71">
          <cell r="A71">
            <v>8</v>
          </cell>
          <cell r="B71" t="str">
            <v>440/ﾎﾗｸ/26.4</v>
          </cell>
          <cell r="E71" t="str">
            <v>洞口 俊博／監修</v>
          </cell>
          <cell r="F71" t="str">
            <v>カンゼン</v>
          </cell>
          <cell r="G71">
            <v>2026.4</v>
          </cell>
        </row>
        <row r="72">
          <cell r="A72">
            <v>8</v>
          </cell>
          <cell r="B72" t="str">
            <v>447/ｱﾍ/26.4</v>
          </cell>
          <cell r="E72" t="str">
            <v>阿部 新助／監修</v>
          </cell>
          <cell r="F72" t="str">
            <v>メイツユニバーサルコンテンツ</v>
          </cell>
          <cell r="G72">
            <v>2026.4</v>
          </cell>
        </row>
        <row r="73">
          <cell r="A73">
            <v>3</v>
          </cell>
          <cell r="B73" t="str">
            <v>454/ｵｵﾂ/26.4</v>
          </cell>
          <cell r="E73" t="str">
            <v>おおつか のりこ／著</v>
          </cell>
          <cell r="F73" t="str">
            <v>世界文化社</v>
          </cell>
          <cell r="G73">
            <v>2026.4</v>
          </cell>
        </row>
        <row r="74">
          <cell r="A74">
            <v>3</v>
          </cell>
          <cell r="B74" t="str">
            <v>457/ﾅｶﾔ/26.4</v>
          </cell>
          <cell r="E74" t="str">
            <v>中山 けーしょー／作・絵</v>
          </cell>
          <cell r="F74" t="str">
            <v>理論社</v>
          </cell>
          <cell r="G74">
            <v>2026.4</v>
          </cell>
        </row>
        <row r="75">
          <cell r="A75">
            <v>3</v>
          </cell>
          <cell r="B75" t="str">
            <v>460/ｺﾊﾔ/26.5</v>
          </cell>
          <cell r="E75" t="str">
            <v>小林 武彦／監修</v>
          </cell>
          <cell r="F75" t="str">
            <v>PHP研究所</v>
          </cell>
          <cell r="G75">
            <v>2026.5</v>
          </cell>
        </row>
        <row r="76">
          <cell r="A76">
            <v>8</v>
          </cell>
          <cell r="B76" t="str">
            <v>462/ﾔﾏﾓ/26.1</v>
          </cell>
          <cell r="E76" t="str">
            <v>山本 泰／絵と文</v>
          </cell>
          <cell r="F76" t="str">
            <v>吉備人出版</v>
          </cell>
          <cell r="G76">
            <v>2026.1</v>
          </cell>
        </row>
        <row r="77">
          <cell r="A77">
            <v>3</v>
          </cell>
          <cell r="B77" t="str">
            <v>470/ｲﾀｸ/26.3</v>
          </cell>
          <cell r="E77" t="str">
            <v>板倉 聖宣／著</v>
          </cell>
          <cell r="F77" t="str">
            <v>仮説社</v>
          </cell>
          <cell r="G77">
            <v>2026.3</v>
          </cell>
        </row>
        <row r="78">
          <cell r="A78">
            <v>3</v>
          </cell>
          <cell r="B78" t="str">
            <v>471/ｱﾍ/26.3</v>
          </cell>
          <cell r="E78" t="str">
            <v>阿部 浩志／文</v>
          </cell>
          <cell r="F78" t="str">
            <v>汐文社</v>
          </cell>
          <cell r="G78">
            <v>2026.3</v>
          </cell>
        </row>
        <row r="79">
          <cell r="A79">
            <v>3</v>
          </cell>
          <cell r="B79" t="str">
            <v>471/ﾉｳｻ/26.4</v>
          </cell>
          <cell r="E79" t="str">
            <v>農文協／編</v>
          </cell>
          <cell r="F79" t="str">
            <v>農山漁村文化協会</v>
          </cell>
          <cell r="G79">
            <v>2026.4</v>
          </cell>
        </row>
        <row r="80">
          <cell r="A80">
            <v>3</v>
          </cell>
          <cell r="B80" t="str">
            <v>480/ｲﾏｲ/26.4</v>
          </cell>
          <cell r="E80" t="str">
            <v>今泉 忠明／監修</v>
          </cell>
          <cell r="F80" t="str">
            <v>高橋書店</v>
          </cell>
          <cell r="G80">
            <v>2026.4</v>
          </cell>
        </row>
        <row r="81">
          <cell r="A81">
            <v>3</v>
          </cell>
          <cell r="B81" t="str">
            <v>480/ｺﾐﾔ/26.4</v>
          </cell>
          <cell r="E81" t="str">
            <v>小宮 輝之／監修</v>
          </cell>
          <cell r="F81" t="str">
            <v>ポプラ社</v>
          </cell>
          <cell r="G81">
            <v>2026.4</v>
          </cell>
        </row>
        <row r="82">
          <cell r="A82">
            <v>3</v>
          </cell>
          <cell r="B82" t="str">
            <v>480/ｺﾐﾔ/26.4</v>
          </cell>
          <cell r="E82" t="str">
            <v>小宮 輝之／監修</v>
          </cell>
          <cell r="F82" t="str">
            <v>ポプラ社</v>
          </cell>
          <cell r="G82">
            <v>2026.4</v>
          </cell>
        </row>
        <row r="83">
          <cell r="A83">
            <v>8</v>
          </cell>
          <cell r="B83" t="str">
            <v>480/ｺﾐﾔ/26.4</v>
          </cell>
          <cell r="E83" t="str">
            <v>小宮 輝之／監修</v>
          </cell>
          <cell r="F83" t="str">
            <v>ポプラ社</v>
          </cell>
          <cell r="G83">
            <v>2026.4</v>
          </cell>
        </row>
        <row r="84">
          <cell r="A84">
            <v>8</v>
          </cell>
          <cell r="B84" t="str">
            <v>480/ｺﾐﾔ/26.4</v>
          </cell>
          <cell r="E84" t="str">
            <v>小宮 輝之／監修</v>
          </cell>
          <cell r="F84" t="str">
            <v>ポプラ社</v>
          </cell>
          <cell r="G84">
            <v>2026.4</v>
          </cell>
        </row>
        <row r="85">
          <cell r="A85">
            <v>8</v>
          </cell>
          <cell r="B85" t="str">
            <v>480/ｺﾐﾔ/26.4</v>
          </cell>
          <cell r="E85" t="str">
            <v>小宮 輝之／監修</v>
          </cell>
          <cell r="F85" t="str">
            <v>ポプラ社</v>
          </cell>
          <cell r="G85">
            <v>2026.4</v>
          </cell>
        </row>
        <row r="86">
          <cell r="A86">
            <v>8</v>
          </cell>
          <cell r="B86" t="str">
            <v>481/ｲﾏｲ/26.4</v>
          </cell>
          <cell r="E86" t="str">
            <v>今泉 忠明／監修</v>
          </cell>
          <cell r="F86" t="str">
            <v>創元社</v>
          </cell>
          <cell r="G86">
            <v>2026.4</v>
          </cell>
        </row>
        <row r="87">
          <cell r="A87">
            <v>3</v>
          </cell>
          <cell r="B87" t="str">
            <v>483/ｳｫﾗ/26.4</v>
          </cell>
          <cell r="E87" t="str">
            <v>ノエミ・ヴォーラ／作</v>
          </cell>
          <cell r="F87" t="str">
            <v>アチェロ</v>
          </cell>
          <cell r="G87">
            <v>2026.4</v>
          </cell>
        </row>
        <row r="88">
          <cell r="A88">
            <v>3</v>
          </cell>
          <cell r="B88" t="str">
            <v>486/ｵｵﾊ/26.4</v>
          </cell>
          <cell r="E88" t="str">
            <v>大場 裕一／著</v>
          </cell>
          <cell r="F88" t="str">
            <v>くもん出版</v>
          </cell>
          <cell r="G88">
            <v>2026.4</v>
          </cell>
        </row>
        <row r="89">
          <cell r="A89">
            <v>3</v>
          </cell>
          <cell r="B89" t="str">
            <v>486/ｺﾐﾔ/26.4</v>
          </cell>
          <cell r="E89" t="str">
            <v>小宮 輝之／監修</v>
          </cell>
          <cell r="F89" t="str">
            <v>秀和システム新社</v>
          </cell>
          <cell r="G89">
            <v>2026.4</v>
          </cell>
        </row>
        <row r="90">
          <cell r="A90">
            <v>3</v>
          </cell>
          <cell r="B90" t="str">
            <v>486/ﾖｺﾔ/26.4</v>
          </cell>
          <cell r="E90" t="str">
            <v>横山 寛多／著</v>
          </cell>
          <cell r="F90" t="str">
            <v>佼成出版社</v>
          </cell>
          <cell r="G90">
            <v>2026.4</v>
          </cell>
        </row>
        <row r="91">
          <cell r="A91">
            <v>3</v>
          </cell>
          <cell r="B91" t="str">
            <v>489/ﾔﾏｻ/26.3</v>
          </cell>
          <cell r="E91" t="str">
            <v>山崎 晃司／監修</v>
          </cell>
          <cell r="F91" t="str">
            <v>童心社</v>
          </cell>
          <cell r="G91">
            <v>2026.3</v>
          </cell>
        </row>
        <row r="92">
          <cell r="A92">
            <v>8</v>
          </cell>
          <cell r="B92" t="str">
            <v>489/ﾔﾏｻ/26.3</v>
          </cell>
          <cell r="E92" t="str">
            <v>山崎 晃司／監修</v>
          </cell>
          <cell r="F92" t="str">
            <v>童心社</v>
          </cell>
          <cell r="G92">
            <v>2026.3</v>
          </cell>
        </row>
        <row r="93">
          <cell r="A93">
            <v>8</v>
          </cell>
          <cell r="B93" t="str">
            <v>489/ﾔﾏｻ/26.3</v>
          </cell>
          <cell r="E93" t="str">
            <v>山崎 晃司／監修</v>
          </cell>
          <cell r="F93" t="str">
            <v>童心社</v>
          </cell>
          <cell r="G93">
            <v>2026.3</v>
          </cell>
        </row>
        <row r="94">
          <cell r="A94">
            <v>3</v>
          </cell>
          <cell r="B94" t="str">
            <v>491/ﾄｳﾊ/26.4</v>
          </cell>
          <cell r="E94" t="str">
            <v>東原 和成／著</v>
          </cell>
          <cell r="F94" t="str">
            <v>ライフサイエンス出版</v>
          </cell>
          <cell r="G94">
            <v>2026.4</v>
          </cell>
        </row>
        <row r="95">
          <cell r="A95">
            <v>3</v>
          </cell>
          <cell r="B95" t="str">
            <v>491/ﾈﾊｼ/26.4</v>
          </cell>
          <cell r="E95" t="str">
            <v>根橋 明日美／文</v>
          </cell>
          <cell r="F95" t="str">
            <v>創元社</v>
          </cell>
          <cell r="G95">
            <v>2026.4</v>
          </cell>
        </row>
        <row r="96">
          <cell r="A96">
            <v>3</v>
          </cell>
          <cell r="B96" t="str">
            <v>501/ｶﾜｳ/26.4</v>
          </cell>
          <cell r="E96" t="str">
            <v>川内 美彦／監修</v>
          </cell>
          <cell r="F96" t="str">
            <v>ポプラ社</v>
          </cell>
          <cell r="G96">
            <v>2026.4</v>
          </cell>
        </row>
        <row r="97">
          <cell r="A97">
            <v>8</v>
          </cell>
          <cell r="B97" t="str">
            <v>501/ｶﾜｳ/26.4</v>
          </cell>
          <cell r="E97" t="str">
            <v>川内 美彦／監修</v>
          </cell>
          <cell r="F97" t="str">
            <v>ポプラ社</v>
          </cell>
          <cell r="G97">
            <v>2026.4</v>
          </cell>
        </row>
        <row r="98">
          <cell r="A98">
            <v>9</v>
          </cell>
          <cell r="B98" t="str">
            <v>501/ｶﾜｳ/26.4</v>
          </cell>
          <cell r="E98" t="str">
            <v>川内 美彦／監修</v>
          </cell>
          <cell r="F98" t="str">
            <v>ポプラ社</v>
          </cell>
          <cell r="G98">
            <v>2026.4</v>
          </cell>
        </row>
        <row r="99">
          <cell r="A99">
            <v>9</v>
          </cell>
          <cell r="B99" t="str">
            <v>517/ﾌｸﾃ/26.4</v>
          </cell>
          <cell r="E99" t="str">
            <v>福手 勤／監修</v>
          </cell>
          <cell r="F99" t="str">
            <v>メイツユニバーサルコンテンツ</v>
          </cell>
          <cell r="G99">
            <v>2026.4</v>
          </cell>
        </row>
        <row r="100">
          <cell r="A100">
            <v>9</v>
          </cell>
          <cell r="B100" t="str">
            <v>537/ｼﾄｳ/26.5</v>
          </cell>
          <cell r="F100" t="str">
            <v>三栄</v>
          </cell>
          <cell r="G100">
            <v>2026.5</v>
          </cell>
        </row>
        <row r="101">
          <cell r="A101">
            <v>9</v>
          </cell>
          <cell r="B101" t="str">
            <v>549/ﾊﾝﾄ/26.4</v>
          </cell>
          <cell r="F101" t="str">
            <v>毎日新聞出版</v>
          </cell>
          <cell r="G101">
            <v>2026.4</v>
          </cell>
        </row>
        <row r="102">
          <cell r="A102">
            <v>3</v>
          </cell>
          <cell r="B102" t="str">
            <v>589/ﾋｯﾁ/26.4</v>
          </cell>
          <cell r="E102" t="str">
            <v>ぴっちラボ／編</v>
          </cell>
          <cell r="F102" t="str">
            <v>朝日新聞出版</v>
          </cell>
          <cell r="G102">
            <v>2026.4</v>
          </cell>
        </row>
        <row r="103">
          <cell r="A103">
            <v>3</v>
          </cell>
          <cell r="B103" t="str">
            <v>596/ﾏﾂﾏ/26.4</v>
          </cell>
          <cell r="E103" t="str">
            <v>松丸 奨／監修</v>
          </cell>
          <cell r="F103" t="str">
            <v>ポプラ社</v>
          </cell>
          <cell r="G103">
            <v>2026.4</v>
          </cell>
        </row>
        <row r="104">
          <cell r="A104">
            <v>3</v>
          </cell>
          <cell r="B104" t="str">
            <v>596/ﾏﾂﾏ/26.4</v>
          </cell>
          <cell r="E104" t="str">
            <v>松丸 奨／監修</v>
          </cell>
          <cell r="F104" t="str">
            <v>ポプラ社</v>
          </cell>
          <cell r="G104">
            <v>2026.4</v>
          </cell>
        </row>
        <row r="105">
          <cell r="A105">
            <v>9</v>
          </cell>
          <cell r="B105" t="str">
            <v>596/ﾏﾂﾏ/26.4</v>
          </cell>
          <cell r="E105" t="str">
            <v>松丸 奨／監修</v>
          </cell>
          <cell r="F105" t="str">
            <v>ポプラ社</v>
          </cell>
          <cell r="G105">
            <v>2026.4</v>
          </cell>
        </row>
        <row r="106">
          <cell r="A106">
            <v>9</v>
          </cell>
          <cell r="B106" t="str">
            <v>596/ﾏﾂﾏ/26.4</v>
          </cell>
          <cell r="E106" t="str">
            <v>松丸 奨／監修</v>
          </cell>
          <cell r="F106" t="str">
            <v>ポプラ社</v>
          </cell>
          <cell r="G106">
            <v>2026.4</v>
          </cell>
        </row>
        <row r="107">
          <cell r="A107">
            <v>9</v>
          </cell>
          <cell r="B107" t="str">
            <v>615/ﾉｳｻ/26.4</v>
          </cell>
          <cell r="E107" t="str">
            <v>農文協／編</v>
          </cell>
          <cell r="F107" t="str">
            <v>農山漁村文化協会</v>
          </cell>
          <cell r="G107">
            <v>2026.4</v>
          </cell>
        </row>
        <row r="108">
          <cell r="A108">
            <v>4</v>
          </cell>
          <cell r="B108" t="str">
            <v>616/ｵｵﾂ/26.4</v>
          </cell>
          <cell r="E108" t="str">
            <v>大坪 研一／監修</v>
          </cell>
          <cell r="F108" t="str">
            <v>小峰書店</v>
          </cell>
          <cell r="G108">
            <v>2026.4</v>
          </cell>
        </row>
        <row r="109">
          <cell r="A109">
            <v>4</v>
          </cell>
          <cell r="B109" t="str">
            <v>616/ｵｵﾂ/26.4</v>
          </cell>
          <cell r="E109" t="str">
            <v>大坪 研一／監修</v>
          </cell>
          <cell r="F109" t="str">
            <v>小峰書店</v>
          </cell>
          <cell r="G109">
            <v>2026.4</v>
          </cell>
        </row>
        <row r="110">
          <cell r="A110">
            <v>9</v>
          </cell>
          <cell r="B110" t="str">
            <v>616/ｵｵﾂ/26.4</v>
          </cell>
          <cell r="E110" t="str">
            <v>大坪 研一／監修</v>
          </cell>
          <cell r="F110" t="str">
            <v>小峰書店</v>
          </cell>
          <cell r="G110">
            <v>2026.4</v>
          </cell>
        </row>
        <row r="111">
          <cell r="A111">
            <v>9</v>
          </cell>
          <cell r="B111" t="str">
            <v>616/ｵｵﾂ/26.4</v>
          </cell>
          <cell r="E111" t="str">
            <v>大坪 研一／監修</v>
          </cell>
          <cell r="F111" t="str">
            <v>小峰書店</v>
          </cell>
          <cell r="G111">
            <v>2026.4</v>
          </cell>
        </row>
        <row r="112">
          <cell r="A112">
            <v>9</v>
          </cell>
          <cell r="B112" t="str">
            <v>616/ｵｵﾂ/26.4</v>
          </cell>
          <cell r="E112" t="str">
            <v>大坪 研一／監修</v>
          </cell>
          <cell r="F112" t="str">
            <v>小峰書店</v>
          </cell>
          <cell r="G112">
            <v>2026.4</v>
          </cell>
        </row>
        <row r="113">
          <cell r="A113">
            <v>9</v>
          </cell>
          <cell r="B113" t="str">
            <v>616/ｵｵﾂ/26.4</v>
          </cell>
          <cell r="E113" t="str">
            <v>大坪 研一／監修</v>
          </cell>
          <cell r="F113" t="str">
            <v>小峰書店</v>
          </cell>
          <cell r="G113">
            <v>2026.4</v>
          </cell>
        </row>
        <row r="114">
          <cell r="A114">
            <v>4</v>
          </cell>
          <cell r="B114" t="str">
            <v>616/ﾉｳｻ/26.4</v>
          </cell>
          <cell r="E114" t="str">
            <v>農文協／編</v>
          </cell>
          <cell r="F114" t="str">
            <v>農山漁村文化協会</v>
          </cell>
          <cell r="G114">
            <v>2026.4</v>
          </cell>
        </row>
        <row r="115">
          <cell r="A115">
            <v>4</v>
          </cell>
          <cell r="B115" t="str">
            <v>619/ｶﾜﾊ/26.4</v>
          </cell>
          <cell r="E115" t="str">
            <v>川端 輝江／監修</v>
          </cell>
          <cell r="F115" t="str">
            <v>ポプラ社</v>
          </cell>
          <cell r="G115">
            <v>2026.4</v>
          </cell>
        </row>
        <row r="116">
          <cell r="A116">
            <v>4</v>
          </cell>
          <cell r="B116" t="str">
            <v>619/ｶﾜﾊ/26.4</v>
          </cell>
          <cell r="E116" t="str">
            <v>川端 輝江／監修</v>
          </cell>
          <cell r="F116" t="str">
            <v>ポプラ社</v>
          </cell>
          <cell r="G116">
            <v>2026.4</v>
          </cell>
        </row>
        <row r="117">
          <cell r="A117">
            <v>9</v>
          </cell>
          <cell r="B117" t="str">
            <v>619/ｶﾜﾊ/26.4</v>
          </cell>
          <cell r="E117" t="str">
            <v>川端 輝江／監修</v>
          </cell>
          <cell r="F117" t="str">
            <v>ポプラ社</v>
          </cell>
          <cell r="G117">
            <v>2026.4</v>
          </cell>
        </row>
        <row r="118">
          <cell r="A118">
            <v>9</v>
          </cell>
          <cell r="B118" t="str">
            <v>619/ｶﾜﾊ/26.4</v>
          </cell>
          <cell r="E118" t="str">
            <v>川端 輝江／監修</v>
          </cell>
          <cell r="F118" t="str">
            <v>ポプラ社</v>
          </cell>
          <cell r="G118">
            <v>2026.4</v>
          </cell>
        </row>
        <row r="119">
          <cell r="A119">
            <v>9</v>
          </cell>
          <cell r="B119" t="str">
            <v>619/ｶﾜﾊ/26.4</v>
          </cell>
          <cell r="E119" t="str">
            <v>川端 輝江／監修</v>
          </cell>
          <cell r="F119" t="str">
            <v>ポプラ社</v>
          </cell>
          <cell r="G119">
            <v>2026.4</v>
          </cell>
        </row>
        <row r="120">
          <cell r="A120">
            <v>9</v>
          </cell>
          <cell r="B120" t="str">
            <v>619/ｶﾜﾊ/26.4</v>
          </cell>
          <cell r="E120" t="str">
            <v>川端 輝江／監修</v>
          </cell>
          <cell r="F120" t="str">
            <v>ポプラ社</v>
          </cell>
          <cell r="G120">
            <v>2026.4</v>
          </cell>
        </row>
        <row r="121">
          <cell r="A121">
            <v>9</v>
          </cell>
          <cell r="B121" t="str">
            <v>619/ｶﾜﾊ/26.4</v>
          </cell>
          <cell r="E121" t="str">
            <v>川端 輝江／監修</v>
          </cell>
          <cell r="F121" t="str">
            <v>ポプラ社</v>
          </cell>
          <cell r="G121">
            <v>2026.4</v>
          </cell>
        </row>
        <row r="122">
          <cell r="A122">
            <v>4</v>
          </cell>
          <cell r="B122" t="str">
            <v>645/ﾅｶﾉ/26.5</v>
          </cell>
          <cell r="E122" t="str">
            <v>中野 英明／作</v>
          </cell>
          <cell r="F122" t="str">
            <v>ハート出版</v>
          </cell>
          <cell r="G122">
            <v>2026.5</v>
          </cell>
        </row>
        <row r="123">
          <cell r="A123">
            <v>4</v>
          </cell>
          <cell r="B123" t="str">
            <v>667/ｼﾐｽ/26.3</v>
          </cell>
          <cell r="E123" t="str">
            <v>清水 洋美／著</v>
          </cell>
          <cell r="F123" t="str">
            <v>汐文社</v>
          </cell>
          <cell r="G123">
            <v>2026.3</v>
          </cell>
        </row>
        <row r="124">
          <cell r="A124">
            <v>4</v>
          </cell>
          <cell r="B124" t="str">
            <v>678/ﾐﾔｼ/26.3</v>
          </cell>
          <cell r="E124" t="str">
            <v>宮路 秀作／監修</v>
          </cell>
          <cell r="F124" t="str">
            <v>汐文社</v>
          </cell>
          <cell r="G124">
            <v>2026.3</v>
          </cell>
        </row>
        <row r="125">
          <cell r="A125">
            <v>9</v>
          </cell>
          <cell r="B125" t="str">
            <v>678/ﾐﾔｼ/26.3</v>
          </cell>
          <cell r="E125" t="str">
            <v>宮路 秀作／監修</v>
          </cell>
          <cell r="F125" t="str">
            <v>汐文社</v>
          </cell>
          <cell r="G125">
            <v>2026.3</v>
          </cell>
        </row>
        <row r="126">
          <cell r="A126">
            <v>9</v>
          </cell>
          <cell r="B126" t="str">
            <v>718/ﾒｲﾂ/26.4</v>
          </cell>
          <cell r="E126" t="str">
            <v>「日本の仏さまとお寺」編集室／著</v>
          </cell>
          <cell r="F126" t="str">
            <v>メイツユニバーサルコンテンツ</v>
          </cell>
          <cell r="G126">
            <v>2026.4</v>
          </cell>
        </row>
        <row r="127">
          <cell r="A127">
            <v>4</v>
          </cell>
          <cell r="B127" t="str">
            <v>723/ｽｷﾏ/26.3</v>
          </cell>
          <cell r="E127" t="str">
            <v>杉全 美帆子／著</v>
          </cell>
          <cell r="F127" t="str">
            <v>講談社</v>
          </cell>
          <cell r="G127">
            <v>2026.3</v>
          </cell>
        </row>
        <row r="128">
          <cell r="A128">
            <v>4</v>
          </cell>
          <cell r="B128" t="str">
            <v>726/ｱﾆﾒ/26.4</v>
          </cell>
          <cell r="F128" t="str">
            <v>ポプラ社</v>
          </cell>
          <cell r="G128">
            <v>2026.4</v>
          </cell>
        </row>
        <row r="129">
          <cell r="A129">
            <v>9</v>
          </cell>
          <cell r="B129" t="str">
            <v>726/ｱﾆﾒ/26.4</v>
          </cell>
          <cell r="F129" t="str">
            <v>ポプラ社</v>
          </cell>
          <cell r="G129">
            <v>2026.4</v>
          </cell>
        </row>
        <row r="130">
          <cell r="A130">
            <v>9</v>
          </cell>
          <cell r="B130" t="str">
            <v>754/ｲｼｶ/26.3</v>
          </cell>
          <cell r="E130" t="str">
            <v>いしかわ まりこ／作</v>
          </cell>
          <cell r="F130" t="str">
            <v>汐文社</v>
          </cell>
          <cell r="G130">
            <v>2026.3</v>
          </cell>
        </row>
        <row r="131">
          <cell r="A131">
            <v>9</v>
          </cell>
          <cell r="B131" t="str">
            <v>754/ｼﾝｸ/26.4</v>
          </cell>
          <cell r="E131" t="str">
            <v>新宮 文明／著</v>
          </cell>
          <cell r="F131" t="str">
            <v>高橋書店</v>
          </cell>
          <cell r="G131">
            <v>2026.4</v>
          </cell>
        </row>
        <row r="132">
          <cell r="A132">
            <v>9</v>
          </cell>
          <cell r="B132" t="str">
            <v>757/ﾅﾅｴ/26.4</v>
          </cell>
          <cell r="E132" t="str">
            <v>七江 亜紀／著</v>
          </cell>
          <cell r="F132" t="str">
            <v>東京書店</v>
          </cell>
          <cell r="G132">
            <v>2026.4</v>
          </cell>
        </row>
        <row r="133">
          <cell r="A133">
            <v>4</v>
          </cell>
          <cell r="B133" t="str">
            <v>760/ｲｲﾀ/26.4</v>
          </cell>
          <cell r="E133" t="str">
            <v>飯田 有抄／著</v>
          </cell>
          <cell r="F133" t="str">
            <v>音楽之友社</v>
          </cell>
          <cell r="G133">
            <v>2026.4</v>
          </cell>
        </row>
        <row r="134">
          <cell r="A134">
            <v>4</v>
          </cell>
          <cell r="B134" t="str">
            <v>779/ﾌｼﾜ/26.4</v>
          </cell>
          <cell r="E134" t="str">
            <v>藤原 邦恭／著</v>
          </cell>
          <cell r="F134" t="str">
            <v>いかだ社</v>
          </cell>
          <cell r="G134">
            <v>2026.4</v>
          </cell>
        </row>
        <row r="135">
          <cell r="A135">
            <v>9</v>
          </cell>
          <cell r="B135" t="str">
            <v>779/ﾌｼﾜ/26.4</v>
          </cell>
          <cell r="E135" t="str">
            <v>藤原 邦恭／著</v>
          </cell>
          <cell r="F135" t="str">
            <v>いかだ社</v>
          </cell>
          <cell r="G135">
            <v>2026.4</v>
          </cell>
        </row>
        <row r="136">
          <cell r="A136">
            <v>4</v>
          </cell>
          <cell r="B136" t="str">
            <v>781/ｽｽｷ/26.4</v>
          </cell>
          <cell r="E136" t="str">
            <v>鈴木 聡／監修</v>
          </cell>
          <cell r="F136" t="str">
            <v>小峰書店</v>
          </cell>
          <cell r="G136">
            <v>2026.4</v>
          </cell>
        </row>
        <row r="137">
          <cell r="A137">
            <v>4</v>
          </cell>
          <cell r="B137" t="str">
            <v>781/ｽｽｷ/26.4</v>
          </cell>
          <cell r="E137" t="str">
            <v>鈴木 聡／監修</v>
          </cell>
          <cell r="F137" t="str">
            <v>小峰書店</v>
          </cell>
          <cell r="G137">
            <v>2026.4</v>
          </cell>
        </row>
        <row r="138">
          <cell r="A138">
            <v>9</v>
          </cell>
          <cell r="B138" t="str">
            <v>781/ｽｽｷ/26.4</v>
          </cell>
          <cell r="E138" t="str">
            <v>鈴木 聡／監修</v>
          </cell>
          <cell r="F138" t="str">
            <v>小峰書店</v>
          </cell>
          <cell r="G138">
            <v>2026.4</v>
          </cell>
        </row>
        <row r="139">
          <cell r="A139">
            <v>9</v>
          </cell>
          <cell r="B139" t="str">
            <v>781/ｽｽｷ/26.4</v>
          </cell>
          <cell r="E139" t="str">
            <v>鈴木 聡／監修</v>
          </cell>
          <cell r="F139" t="str">
            <v>小峰書店</v>
          </cell>
          <cell r="G139">
            <v>2026.4</v>
          </cell>
        </row>
        <row r="140">
          <cell r="A140">
            <v>9</v>
          </cell>
          <cell r="B140" t="str">
            <v>781/ｽｽｷ/26.4</v>
          </cell>
          <cell r="E140" t="str">
            <v>鈴木 聡／監修</v>
          </cell>
          <cell r="F140" t="str">
            <v>小峰書店</v>
          </cell>
          <cell r="G140">
            <v>2026.4</v>
          </cell>
        </row>
        <row r="141">
          <cell r="A141">
            <v>1</v>
          </cell>
          <cell r="B141" t="str">
            <v>786/ｽﾃｭ/26.4</v>
          </cell>
          <cell r="E141" t="str">
            <v>アレクサンドラ・ステュワート／文</v>
          </cell>
          <cell r="F141" t="str">
            <v>玉川大学出版部</v>
          </cell>
          <cell r="G141">
            <v>2026.4</v>
          </cell>
        </row>
        <row r="142">
          <cell r="A142">
            <v>4</v>
          </cell>
          <cell r="B142" t="str">
            <v>790/ｱｼﾀ/26.4</v>
          </cell>
          <cell r="F142" t="str">
            <v>ポプラ社</v>
          </cell>
          <cell r="G142">
            <v>2026.4</v>
          </cell>
        </row>
        <row r="143">
          <cell r="A143">
            <v>9</v>
          </cell>
          <cell r="B143" t="str">
            <v>790/ｱｼﾀ/26.4</v>
          </cell>
          <cell r="F143" t="str">
            <v>ポプラ社</v>
          </cell>
          <cell r="G143">
            <v>2026.4</v>
          </cell>
        </row>
        <row r="144">
          <cell r="A144">
            <v>9</v>
          </cell>
          <cell r="B144" t="str">
            <v>790/ｱｼﾀ/26.4</v>
          </cell>
          <cell r="F144" t="str">
            <v>ポプラ社</v>
          </cell>
          <cell r="G144">
            <v>2026.4</v>
          </cell>
        </row>
        <row r="145">
          <cell r="A145">
            <v>4</v>
          </cell>
          <cell r="B145" t="str">
            <v>811/ｱｵｷ/26.3</v>
          </cell>
          <cell r="E145" t="str">
            <v>青木 伸生／監修</v>
          </cell>
          <cell r="F145" t="str">
            <v>童心社</v>
          </cell>
          <cell r="G145">
            <v>2026.3</v>
          </cell>
        </row>
        <row r="146">
          <cell r="A146">
            <v>9</v>
          </cell>
          <cell r="B146" t="str">
            <v>811/ｱｵｷ/26.3</v>
          </cell>
          <cell r="E146" t="str">
            <v>青木 伸生／監修</v>
          </cell>
          <cell r="F146" t="str">
            <v>童心社</v>
          </cell>
          <cell r="G146">
            <v>2026.3</v>
          </cell>
        </row>
        <row r="147">
          <cell r="A147">
            <v>9</v>
          </cell>
          <cell r="B147" t="str">
            <v>811/ｱｵｷ/26.3</v>
          </cell>
          <cell r="E147" t="str">
            <v>青木 伸生／監修</v>
          </cell>
          <cell r="F147" t="str">
            <v>童心社</v>
          </cell>
          <cell r="G147">
            <v>2026.3</v>
          </cell>
        </row>
        <row r="148">
          <cell r="A148">
            <v>9</v>
          </cell>
          <cell r="B148" t="str">
            <v>814/ｳｫﾀ/26.4</v>
          </cell>
          <cell r="E148" t="str">
            <v>ウォーターチャレンジ／監修</v>
          </cell>
          <cell r="F148" t="str">
            <v>KADOKAWA</v>
          </cell>
          <cell r="G148">
            <v>2026.4</v>
          </cell>
        </row>
        <row r="149">
          <cell r="A149">
            <v>4</v>
          </cell>
          <cell r="B149" t="str">
            <v>814/ｷﾝﾀ/26.4</v>
          </cell>
          <cell r="E149" t="str">
            <v>金田一 秀穂／監修</v>
          </cell>
          <cell r="F149" t="str">
            <v>日本図書センター</v>
          </cell>
          <cell r="G149">
            <v>2026.4</v>
          </cell>
        </row>
        <row r="150">
          <cell r="A150">
            <v>9</v>
          </cell>
          <cell r="B150" t="str">
            <v>814/ｼﾗｻ/26.4</v>
          </cell>
          <cell r="E150" t="str">
            <v>白坂 洋一／監修</v>
          </cell>
          <cell r="F150" t="str">
            <v>ポプラ社</v>
          </cell>
          <cell r="G150">
            <v>2026.4</v>
          </cell>
        </row>
        <row r="151">
          <cell r="A151">
            <v>9</v>
          </cell>
          <cell r="B151" t="str">
            <v>814/ｼﾗｻ/26.4</v>
          </cell>
          <cell r="E151" t="str">
            <v>白坂 洋一／監修</v>
          </cell>
          <cell r="F151" t="str">
            <v>ポプラ社</v>
          </cell>
          <cell r="G151">
            <v>2026.4</v>
          </cell>
        </row>
        <row r="152">
          <cell r="A152">
            <v>4</v>
          </cell>
          <cell r="B152" t="str">
            <v>814/ｼﾗｻ/26.4</v>
          </cell>
          <cell r="E152" t="str">
            <v>白坂 洋一／監修</v>
          </cell>
          <cell r="F152" t="str">
            <v>ポプラ社</v>
          </cell>
          <cell r="G152">
            <v>2026.4</v>
          </cell>
        </row>
        <row r="153">
          <cell r="A153">
            <v>4</v>
          </cell>
          <cell r="B153" t="str">
            <v>814/ｼﾗｻ/26.4</v>
          </cell>
          <cell r="E153" t="str">
            <v>白坂 洋一／監修</v>
          </cell>
          <cell r="F153" t="str">
            <v>ポプラ社</v>
          </cell>
          <cell r="G153">
            <v>2026.4</v>
          </cell>
        </row>
        <row r="154">
          <cell r="A154">
            <v>4</v>
          </cell>
          <cell r="B154" t="str">
            <v>829/ﾊﾅ/26.5</v>
          </cell>
          <cell r="E154" t="str">
            <v>hana編集部／著</v>
          </cell>
          <cell r="F154" t="str">
            <v>HANA</v>
          </cell>
          <cell r="G154">
            <v>2026.5</v>
          </cell>
        </row>
        <row r="155">
          <cell r="A155">
            <v>4</v>
          </cell>
          <cell r="B155" t="str">
            <v>837/ﾅｶﾔ/26.4</v>
          </cell>
          <cell r="E155" t="str">
            <v>中山 裕木子／著</v>
          </cell>
          <cell r="F155" t="str">
            <v>マガジンハウス</v>
          </cell>
          <cell r="G155">
            <v>2026.4</v>
          </cell>
        </row>
        <row r="156">
          <cell r="A156">
            <v>10</v>
          </cell>
          <cell r="B156" t="str">
            <v>908/ｱｵｲ/26.4</v>
          </cell>
          <cell r="E156" t="str">
            <v>花綿 あま／作</v>
          </cell>
          <cell r="F156" t="str">
            <v>講談社</v>
          </cell>
          <cell r="G156">
            <v>2026.4</v>
          </cell>
        </row>
        <row r="157">
          <cell r="A157">
            <v>10</v>
          </cell>
          <cell r="B157" t="str">
            <v>908/ｱｵｲ/26.4</v>
          </cell>
          <cell r="E157" t="str">
            <v>白浜 ?／原作・絵</v>
          </cell>
          <cell r="F157" t="str">
            <v>講談社</v>
          </cell>
          <cell r="G157">
            <v>2026.4</v>
          </cell>
        </row>
        <row r="158">
          <cell r="A158">
            <v>1</v>
          </cell>
          <cell r="B158" t="str">
            <v>908/ｲﾜﾅ/26.3</v>
          </cell>
          <cell r="E158" t="str">
            <v>フィリパ・ピアス／作</v>
          </cell>
          <cell r="F158" t="str">
            <v>岩波書店</v>
          </cell>
          <cell r="G158">
            <v>2026.3</v>
          </cell>
        </row>
        <row r="159">
          <cell r="A159">
            <v>10</v>
          </cell>
          <cell r="B159" t="str">
            <v>908/ｶﾄｶ/26.4</v>
          </cell>
          <cell r="E159" t="str">
            <v>あさば みゆき／作</v>
          </cell>
          <cell r="F159" t="str">
            <v>KADOKAWA</v>
          </cell>
          <cell r="G159">
            <v>2026.4</v>
          </cell>
        </row>
        <row r="160">
          <cell r="A160">
            <v>10</v>
          </cell>
          <cell r="B160" t="str">
            <v>908/ｶﾄｶ/26.4</v>
          </cell>
          <cell r="E160" t="str">
            <v>夢乃 ひいろ／作</v>
          </cell>
          <cell r="F160" t="str">
            <v>KADOKAWA</v>
          </cell>
          <cell r="G160">
            <v>2026.4</v>
          </cell>
        </row>
        <row r="161">
          <cell r="A161">
            <v>5</v>
          </cell>
          <cell r="B161" t="str">
            <v>910/ﾅﾂﾒ/26.4</v>
          </cell>
          <cell r="E161" t="str">
            <v>小森 陽一／監修</v>
          </cell>
          <cell r="F161" t="str">
            <v>ポプラ社</v>
          </cell>
          <cell r="G161">
            <v>2026.4</v>
          </cell>
        </row>
        <row r="162">
          <cell r="A162">
            <v>5</v>
          </cell>
          <cell r="B162" t="str">
            <v>911/ｶﾜﾑ/26.4</v>
          </cell>
          <cell r="E162" t="str">
            <v>川村 裕子／著</v>
          </cell>
          <cell r="F162" t="str">
            <v>ほるぷ出版</v>
          </cell>
          <cell r="G162">
            <v>2026.4</v>
          </cell>
        </row>
        <row r="163">
          <cell r="A163">
            <v>5</v>
          </cell>
          <cell r="B163" t="str">
            <v>911/ﾎﾘﾓ/26.4</v>
          </cell>
          <cell r="E163" t="str">
            <v>堀本 裕樹／監修</v>
          </cell>
          <cell r="F163" t="str">
            <v>小峰書店</v>
          </cell>
          <cell r="G163">
            <v>2026.4</v>
          </cell>
        </row>
        <row r="164">
          <cell r="A164">
            <v>5</v>
          </cell>
          <cell r="B164" t="str">
            <v>911/ﾎﾘﾓ/26.4</v>
          </cell>
          <cell r="E164" t="str">
            <v>堀本 裕樹／監修</v>
          </cell>
          <cell r="F164" t="str">
            <v>小峰書店</v>
          </cell>
          <cell r="G164">
            <v>2026.4</v>
          </cell>
        </row>
        <row r="165">
          <cell r="A165">
            <v>10</v>
          </cell>
          <cell r="B165" t="str">
            <v>911/ﾎﾘﾓ/26.4</v>
          </cell>
          <cell r="E165" t="str">
            <v>堀本 裕樹／監修</v>
          </cell>
          <cell r="F165" t="str">
            <v>小峰書店</v>
          </cell>
          <cell r="G165">
            <v>2026.4</v>
          </cell>
        </row>
        <row r="166">
          <cell r="A166">
            <v>10</v>
          </cell>
          <cell r="B166" t="str">
            <v>911/ﾎﾘﾓ/26.4</v>
          </cell>
          <cell r="E166" t="str">
            <v>堀本 裕樹／監修</v>
          </cell>
          <cell r="F166" t="str">
            <v>小峰書店</v>
          </cell>
          <cell r="G166">
            <v>2026.4</v>
          </cell>
        </row>
        <row r="167">
          <cell r="A167">
            <v>10</v>
          </cell>
          <cell r="B167" t="str">
            <v>911/ﾎﾘﾓ/26.4</v>
          </cell>
          <cell r="E167" t="str">
            <v>堀本 裕樹／監修</v>
          </cell>
          <cell r="F167" t="str">
            <v>小峰書店</v>
          </cell>
          <cell r="G167">
            <v>2026.4</v>
          </cell>
        </row>
        <row r="168">
          <cell r="A168">
            <v>10</v>
          </cell>
          <cell r="B168" t="str">
            <v>913.6/ｱｲﾊ/26.4</v>
          </cell>
          <cell r="E168" t="str">
            <v>ちろぴの／原作</v>
          </cell>
          <cell r="F168" t="str">
            <v>集英社</v>
          </cell>
          <cell r="G168">
            <v>2026.4</v>
          </cell>
        </row>
        <row r="169">
          <cell r="A169">
            <v>10</v>
          </cell>
          <cell r="B169" t="str">
            <v>913.6/ｱｲﾗ/26.4</v>
          </cell>
          <cell r="E169" t="str">
            <v>*あいら*／著</v>
          </cell>
          <cell r="F169" t="str">
            <v>スターツ出版</v>
          </cell>
          <cell r="G169">
            <v>2026.4</v>
          </cell>
        </row>
        <row r="170">
          <cell r="A170">
            <v>5</v>
          </cell>
          <cell r="B170" t="str">
            <v>913.6/ｱｻﾋ/26.4</v>
          </cell>
          <cell r="E170" t="str">
            <v>朝比奈 あすか／作</v>
          </cell>
          <cell r="F170" t="str">
            <v>福音館書店</v>
          </cell>
          <cell r="G170">
            <v>2026.4</v>
          </cell>
        </row>
        <row r="171">
          <cell r="A171">
            <v>10</v>
          </cell>
          <cell r="B171" t="str">
            <v>913.6/ｱﾏﾂ/26.4</v>
          </cell>
          <cell r="E171" t="str">
            <v>雨露 山鳥／著</v>
          </cell>
          <cell r="F171" t="str">
            <v>双葉社</v>
          </cell>
          <cell r="G171">
            <v>2026.4</v>
          </cell>
        </row>
        <row r="172">
          <cell r="A172">
            <v>10</v>
          </cell>
          <cell r="B172" t="str">
            <v>913.6/ｱﾝﾉ/26.4</v>
          </cell>
          <cell r="E172" t="str">
            <v>あんのまる／作</v>
          </cell>
          <cell r="F172" t="str">
            <v>ポプラ社</v>
          </cell>
          <cell r="G172">
            <v>2026.4</v>
          </cell>
        </row>
        <row r="173">
          <cell r="A173">
            <v>10</v>
          </cell>
          <cell r="B173" t="str">
            <v>913.6/ｲﾄｳ/26.2</v>
          </cell>
          <cell r="E173" t="str">
            <v>伊藤 光也／文</v>
          </cell>
          <cell r="F173" t="str">
            <v>中西出版</v>
          </cell>
          <cell r="G173">
            <v>2026.2</v>
          </cell>
        </row>
        <row r="174">
          <cell r="A174">
            <v>10</v>
          </cell>
          <cell r="B174" t="str">
            <v>913.6/ｳｽｷ/26.4</v>
          </cell>
          <cell r="E174" t="str">
            <v>卯月 みか／作</v>
          </cell>
          <cell r="F174" t="str">
            <v>アルファポリス</v>
          </cell>
          <cell r="G174">
            <v>2026.4</v>
          </cell>
        </row>
        <row r="175">
          <cell r="A175">
            <v>10</v>
          </cell>
          <cell r="B175" t="str">
            <v>913.6/ｶｽｷ/26.4</v>
          </cell>
          <cell r="E175" t="str">
            <v>香月 美夜／作</v>
          </cell>
          <cell r="F175" t="str">
            <v>TOブックス</v>
          </cell>
          <cell r="G175">
            <v>2026.4</v>
          </cell>
        </row>
        <row r="176">
          <cell r="A176">
            <v>5</v>
          </cell>
          <cell r="B176" t="str">
            <v>913.6/ｶﾐｼ/26.4</v>
          </cell>
          <cell r="E176" t="str">
            <v>上條 さなえ／作</v>
          </cell>
          <cell r="F176" t="str">
            <v>国土社</v>
          </cell>
          <cell r="G176">
            <v>2026.4</v>
          </cell>
        </row>
        <row r="177">
          <cell r="A177">
            <v>5</v>
          </cell>
          <cell r="B177" t="str">
            <v>913.6/ｶﾝﾉ/26.4</v>
          </cell>
          <cell r="E177" t="str">
            <v>かんの ゆうこ／作</v>
          </cell>
          <cell r="F177" t="str">
            <v>講談社</v>
          </cell>
          <cell r="G177">
            <v>2026.4</v>
          </cell>
        </row>
        <row r="178">
          <cell r="A178">
            <v>10</v>
          </cell>
          <cell r="B178" t="str">
            <v>913.6/ｷﾘﾀ/26.4</v>
          </cell>
          <cell r="E178" t="str">
            <v>桐谷 直／[ほか]著</v>
          </cell>
          <cell r="F178" t="str">
            <v>朝日新聞出版</v>
          </cell>
          <cell r="G178">
            <v>2026.4</v>
          </cell>
        </row>
        <row r="179">
          <cell r="A179">
            <v>10</v>
          </cell>
          <cell r="B179" t="str">
            <v>913.6/ｸｹ/26.4</v>
          </cell>
          <cell r="E179" t="str">
            <v>クゲ ユウジ／文</v>
          </cell>
          <cell r="F179" t="str">
            <v>中央公論新社</v>
          </cell>
          <cell r="G179">
            <v>2026.4</v>
          </cell>
        </row>
        <row r="180">
          <cell r="A180">
            <v>5</v>
          </cell>
          <cell r="B180" t="str">
            <v>913.6/ｸﾎﾀ/26.4</v>
          </cell>
          <cell r="E180" t="str">
            <v>久保田 里花／作</v>
          </cell>
          <cell r="F180" t="str">
            <v>理論社</v>
          </cell>
          <cell r="G180">
            <v>2026.4</v>
          </cell>
        </row>
        <row r="181">
          <cell r="A181">
            <v>10</v>
          </cell>
          <cell r="B181" t="str">
            <v>913.6/ｺｻｸ/26.4</v>
          </cell>
          <cell r="E181" t="str">
            <v>小桜 すず／作</v>
          </cell>
          <cell r="F181" t="str">
            <v>集英社</v>
          </cell>
          <cell r="G181">
            <v>2026.4</v>
          </cell>
        </row>
        <row r="182">
          <cell r="A182">
            <v>10</v>
          </cell>
          <cell r="B182" t="str">
            <v>913.6/ｺﾄｵ/26.4</v>
          </cell>
          <cell r="E182" t="str">
            <v>琴織 ゆき／著</v>
          </cell>
          <cell r="F182" t="str">
            <v>集英社</v>
          </cell>
          <cell r="G182">
            <v>2026.4</v>
          </cell>
        </row>
        <row r="183">
          <cell r="A183">
            <v>10</v>
          </cell>
          <cell r="B183" t="str">
            <v>913.6/ｺﾐﾔ/26.4</v>
          </cell>
          <cell r="E183" t="str">
            <v>宮崎 駿／原案・脚本</v>
          </cell>
          <cell r="F183" t="str">
            <v>徳間書店</v>
          </cell>
          <cell r="G183">
            <v>2026.4</v>
          </cell>
        </row>
        <row r="184">
          <cell r="A184">
            <v>5</v>
          </cell>
          <cell r="B184" t="str">
            <v>913.6/ｻｲﾄ/26.3</v>
          </cell>
          <cell r="E184" t="str">
            <v>斉藤 洋／作</v>
          </cell>
          <cell r="F184" t="str">
            <v>講談社</v>
          </cell>
          <cell r="G184">
            <v>2026.3</v>
          </cell>
        </row>
        <row r="185">
          <cell r="A185">
            <v>5</v>
          </cell>
          <cell r="B185" t="str">
            <v>913.6/ｻｲﾄ/26.4</v>
          </cell>
          <cell r="E185" t="str">
            <v>斉藤 洋／作</v>
          </cell>
          <cell r="F185" t="str">
            <v>偕成社</v>
          </cell>
          <cell r="G185">
            <v>2026.4</v>
          </cell>
        </row>
        <row r="186">
          <cell r="A186">
            <v>10</v>
          </cell>
          <cell r="B186" t="str">
            <v>913.6/ｻｶｲ/26.4</v>
          </cell>
          <cell r="E186" t="str">
            <v>青山 剛昌／原作・イラスト</v>
          </cell>
          <cell r="F186" t="str">
            <v>小学館</v>
          </cell>
          <cell r="G186">
            <v>2026.4</v>
          </cell>
        </row>
        <row r="187">
          <cell r="A187">
            <v>10</v>
          </cell>
          <cell r="B187" t="str">
            <v>913.6/ﾀｶｽ/26.4</v>
          </cell>
          <cell r="E187" t="str">
            <v>高杉 六花／作</v>
          </cell>
          <cell r="F187" t="str">
            <v>アルファポリス</v>
          </cell>
          <cell r="G187">
            <v>2026.4</v>
          </cell>
        </row>
        <row r="188">
          <cell r="A188">
            <v>11</v>
          </cell>
          <cell r="B188" t="str">
            <v>913.6/ﾁｽﾄ/26.4</v>
          </cell>
          <cell r="E188" t="str">
            <v>地図十行路／[ほか]著</v>
          </cell>
          <cell r="F188" t="str">
            <v>朝日新聞出版</v>
          </cell>
          <cell r="G188">
            <v>2026.4</v>
          </cell>
        </row>
        <row r="189">
          <cell r="A189">
            <v>11</v>
          </cell>
          <cell r="B189" t="str">
            <v>913.6/ﾃﾝｶ/26.4</v>
          </cell>
          <cell r="E189" t="str">
            <v>天川 栄人／作</v>
          </cell>
          <cell r="F189" t="str">
            <v>くもん出版</v>
          </cell>
          <cell r="G189">
            <v>2026.4</v>
          </cell>
        </row>
        <row r="190">
          <cell r="A190">
            <v>1</v>
          </cell>
          <cell r="B190" t="str">
            <v>913.6/ﾄﾐﾔ/26.4</v>
          </cell>
          <cell r="E190" t="str">
            <v>富安 陽子／作</v>
          </cell>
          <cell r="F190" t="str">
            <v>福音館書店</v>
          </cell>
          <cell r="G190">
            <v>2026.4</v>
          </cell>
        </row>
        <row r="191">
          <cell r="A191">
            <v>11</v>
          </cell>
          <cell r="B191" t="str">
            <v>913.6/ﾄﾓﾉ/26.4</v>
          </cell>
          <cell r="E191" t="str">
            <v>友野 紅子／著</v>
          </cell>
          <cell r="F191" t="str">
            <v>スターツ出版</v>
          </cell>
          <cell r="G191">
            <v>2026.4</v>
          </cell>
        </row>
        <row r="192">
          <cell r="A192">
            <v>11</v>
          </cell>
          <cell r="B192" t="str">
            <v>913.6/ﾅｶﾗ/26.4</v>
          </cell>
          <cell r="E192" t="str">
            <v>永良 サチ／著</v>
          </cell>
          <cell r="F192" t="str">
            <v>スターツ出版</v>
          </cell>
          <cell r="G192">
            <v>2026.4</v>
          </cell>
        </row>
        <row r="193">
          <cell r="A193">
            <v>11</v>
          </cell>
          <cell r="B193" t="str">
            <v>913.6/ﾆｶｳ/26.3</v>
          </cell>
          <cell r="E193" t="str">
            <v>苦瓜 自由／作</v>
          </cell>
          <cell r="F193" t="str">
            <v>光陽出版社</v>
          </cell>
          <cell r="G193">
            <v>2026.3</v>
          </cell>
        </row>
        <row r="194">
          <cell r="A194">
            <v>5</v>
          </cell>
          <cell r="B194" t="str">
            <v>913.6/ﾊｾｶ/26.4</v>
          </cell>
          <cell r="E194" t="str">
            <v>長谷川 まりる／作</v>
          </cell>
          <cell r="F194" t="str">
            <v>静山社</v>
          </cell>
          <cell r="G194">
            <v>2026.4</v>
          </cell>
        </row>
        <row r="195">
          <cell r="A195">
            <v>5</v>
          </cell>
          <cell r="B195" t="str">
            <v>913.6/ﾊｾｶ/26.4</v>
          </cell>
          <cell r="E195" t="str">
            <v>長谷川 まりる／著</v>
          </cell>
          <cell r="F195" t="str">
            <v>理論社</v>
          </cell>
          <cell r="G195">
            <v>2026.4</v>
          </cell>
        </row>
        <row r="196">
          <cell r="A196">
            <v>5</v>
          </cell>
          <cell r="B196" t="str">
            <v>913.6/ﾊｯﾄ/26.4</v>
          </cell>
          <cell r="E196" t="str">
            <v>服部 千春／作</v>
          </cell>
          <cell r="F196" t="str">
            <v>童心社</v>
          </cell>
          <cell r="G196">
            <v>2026.4</v>
          </cell>
        </row>
        <row r="197">
          <cell r="A197">
            <v>11</v>
          </cell>
          <cell r="B197" t="str">
            <v>913.6/ﾊﾉ/26.4</v>
          </cell>
          <cell r="E197" t="str">
            <v>鈴木 祐斗／原作 カバーイラスト</v>
          </cell>
          <cell r="F197" t="str">
            <v>集英社</v>
          </cell>
          <cell r="G197">
            <v>2026.4</v>
          </cell>
        </row>
        <row r="198">
          <cell r="A198">
            <v>11</v>
          </cell>
          <cell r="B198" t="str">
            <v>913.6/ﾊﾔﾐ/26.4</v>
          </cell>
          <cell r="E198" t="str">
            <v>早見 和真／文</v>
          </cell>
          <cell r="F198" t="str">
            <v>中国新聞社</v>
          </cell>
          <cell r="G198">
            <v>2026.4</v>
          </cell>
        </row>
        <row r="199">
          <cell r="A199">
            <v>11</v>
          </cell>
          <cell r="B199" t="str">
            <v>913.6/ﾊﾔﾐ/26.4</v>
          </cell>
          <cell r="E199" t="str">
            <v>はやみね かおる／[著]</v>
          </cell>
          <cell r="F199" t="str">
            <v>講談社</v>
          </cell>
          <cell r="G199">
            <v>2026.4</v>
          </cell>
        </row>
        <row r="200">
          <cell r="A200">
            <v>11</v>
          </cell>
          <cell r="B200" t="str">
            <v>913.6/ﾋｴｲ/26.4</v>
          </cell>
          <cell r="E200" t="str">
            <v>PHP研究所／編</v>
          </cell>
          <cell r="F200" t="str">
            <v>PHP研究所</v>
          </cell>
          <cell r="G200">
            <v>2026.4</v>
          </cell>
        </row>
        <row r="201">
          <cell r="A201">
            <v>11</v>
          </cell>
          <cell r="B201" t="str">
            <v>913.6/ﾋﾛｼ/26.4</v>
          </cell>
          <cell r="E201" t="str">
            <v>廣嶋 玲子／作</v>
          </cell>
          <cell r="F201" t="str">
            <v>偕成社</v>
          </cell>
          <cell r="G201">
            <v>2026.4</v>
          </cell>
        </row>
        <row r="202">
          <cell r="A202">
            <v>11</v>
          </cell>
          <cell r="B202" t="str">
            <v>913.6/ﾋﾛｼ/26.4</v>
          </cell>
          <cell r="E202" t="str">
            <v>廣嶋 玲子／作</v>
          </cell>
          <cell r="F202" t="str">
            <v>小峰書店</v>
          </cell>
          <cell r="G202">
            <v>2026.4</v>
          </cell>
        </row>
        <row r="203">
          <cell r="A203">
            <v>5</v>
          </cell>
          <cell r="B203" t="str">
            <v>913.6/ﾌｸｷ/26.4</v>
          </cell>
          <cell r="E203" t="str">
            <v>福木 はる／著</v>
          </cell>
          <cell r="F203" t="str">
            <v>講談社</v>
          </cell>
          <cell r="G203">
            <v>2026.4</v>
          </cell>
        </row>
        <row r="204">
          <cell r="A204">
            <v>11</v>
          </cell>
          <cell r="B204" t="str">
            <v>913.6/ﾌｸﾀ/26.4</v>
          </cell>
          <cell r="E204" t="str">
            <v>福田 隆浩／著</v>
          </cell>
          <cell r="F204" t="str">
            <v>あすなろ書房</v>
          </cell>
          <cell r="G204">
            <v>2026.4</v>
          </cell>
        </row>
        <row r="205">
          <cell r="A205">
            <v>5</v>
          </cell>
          <cell r="B205" t="str">
            <v>913.6/ﾏﾉｶ/26.4</v>
          </cell>
          <cell r="E205" t="str">
            <v>万乃華 れん／作</v>
          </cell>
          <cell r="F205" t="str">
            <v>文研出版</v>
          </cell>
          <cell r="G205">
            <v>2026.4</v>
          </cell>
        </row>
        <row r="206">
          <cell r="A206">
            <v>11</v>
          </cell>
          <cell r="B206" t="str">
            <v>913.6/ﾏﾊﾗ/26.4</v>
          </cell>
          <cell r="E206" t="str">
            <v>まはら 三桃／作</v>
          </cell>
          <cell r="F206" t="str">
            <v>岩崎書店</v>
          </cell>
          <cell r="G206">
            <v>2026.4</v>
          </cell>
        </row>
        <row r="207">
          <cell r="A207">
            <v>11</v>
          </cell>
          <cell r="B207" t="str">
            <v>913.6/ﾐｽｷ/26.4</v>
          </cell>
          <cell r="E207" t="str">
            <v>青山 剛昌／原作</v>
          </cell>
          <cell r="F207" t="str">
            <v>小学館</v>
          </cell>
          <cell r="G207">
            <v>2026.4</v>
          </cell>
        </row>
        <row r="208">
          <cell r="A208">
            <v>11</v>
          </cell>
          <cell r="B208" t="str">
            <v>913.6/ﾐﾄﾘ/26.4</v>
          </cell>
          <cell r="E208" t="str">
            <v>緑川 聖司／作</v>
          </cell>
          <cell r="F208" t="str">
            <v>国土社</v>
          </cell>
          <cell r="G208">
            <v>2026.4</v>
          </cell>
        </row>
        <row r="209">
          <cell r="A209">
            <v>11</v>
          </cell>
          <cell r="B209" t="str">
            <v>913.6/ﾐﾕ/26.4</v>
          </cell>
          <cell r="E209" t="str">
            <v>みゆ／作</v>
          </cell>
          <cell r="F209" t="str">
            <v>集英社</v>
          </cell>
          <cell r="G209">
            <v>2026.4</v>
          </cell>
        </row>
        <row r="210">
          <cell r="A210">
            <v>5</v>
          </cell>
          <cell r="B210" t="str">
            <v>913.6/ﾑﾛｲ/26.4</v>
          </cell>
          <cell r="E210" t="str">
            <v>室井 滋／著</v>
          </cell>
          <cell r="F210" t="str">
            <v>金の星社</v>
          </cell>
          <cell r="G210">
            <v>2026.4</v>
          </cell>
        </row>
        <row r="211">
          <cell r="A211">
            <v>5</v>
          </cell>
          <cell r="B211" t="str">
            <v>913.6/ﾔﾏｸ/26.4</v>
          </cell>
          <cell r="E211" t="str">
            <v>山口 恵以子／作</v>
          </cell>
          <cell r="F211" t="str">
            <v>理論社</v>
          </cell>
          <cell r="G211">
            <v>2026.4</v>
          </cell>
        </row>
        <row r="212">
          <cell r="A212">
            <v>5</v>
          </cell>
          <cell r="B212" t="str">
            <v>914/ｴｸﾆ/26.4</v>
          </cell>
          <cell r="E212" t="str">
            <v>江國 香織／訳</v>
          </cell>
          <cell r="F212" t="str">
            <v>ポプラ社</v>
          </cell>
          <cell r="G212">
            <v>2026.4</v>
          </cell>
        </row>
        <row r="213">
          <cell r="A213">
            <v>11</v>
          </cell>
          <cell r="B213" t="str">
            <v>914/ﾋﾒﾉ/26.4</v>
          </cell>
          <cell r="E213" t="str">
            <v>姫野 カオルコ／訳</v>
          </cell>
          <cell r="F213" t="str">
            <v>ポプラ社</v>
          </cell>
          <cell r="G213">
            <v>2026.4</v>
          </cell>
        </row>
        <row r="214">
          <cell r="A214">
            <v>11</v>
          </cell>
          <cell r="B214" t="str">
            <v>915/ﾅｶｼ/26.4</v>
          </cell>
          <cell r="E214" t="str">
            <v>長嶋 有／訳</v>
          </cell>
          <cell r="F214" t="str">
            <v>ポプラ社</v>
          </cell>
          <cell r="G214">
            <v>2026.4</v>
          </cell>
        </row>
        <row r="215">
          <cell r="A215">
            <v>5</v>
          </cell>
          <cell r="B215" t="str">
            <v>916/ﾊﾁｲ/26.4</v>
          </cell>
          <cell r="E215" t="str">
            <v>8・15朗読・収録プロジェクト実行委員会／編</v>
          </cell>
          <cell r="F215" t="str">
            <v>今人舎</v>
          </cell>
          <cell r="G215">
            <v>2026.4</v>
          </cell>
        </row>
        <row r="216">
          <cell r="A216">
            <v>1</v>
          </cell>
          <cell r="B216" t="str">
            <v>933/ｶﾝ/26.3</v>
          </cell>
          <cell r="E216" t="str">
            <v>ヒバ・ヌール・カーン／作</v>
          </cell>
          <cell r="F216" t="str">
            <v>静山社</v>
          </cell>
          <cell r="G216">
            <v>2026.3</v>
          </cell>
        </row>
        <row r="217">
          <cell r="A217">
            <v>11</v>
          </cell>
          <cell r="B217" t="str">
            <v>933/ｷﾆ/26.4</v>
          </cell>
          <cell r="E217" t="str">
            <v>ジェフ・キニー／作</v>
          </cell>
          <cell r="F217" t="str">
            <v>ポプラ社</v>
          </cell>
          <cell r="G217">
            <v>2026.4</v>
          </cell>
        </row>
        <row r="218">
          <cell r="A218">
            <v>5</v>
          </cell>
          <cell r="B218" t="str">
            <v>933/ｼﾄﾛ/26.4</v>
          </cell>
          <cell r="E218" t="str">
            <v>エイジャ・シトロ／作</v>
          </cell>
          <cell r="F218" t="str">
            <v>あかね書房</v>
          </cell>
          <cell r="G218">
            <v>2026.4</v>
          </cell>
        </row>
        <row r="219">
          <cell r="A219">
            <v>11</v>
          </cell>
          <cell r="B219" t="str">
            <v>933/ｼｬﾏ/26.3</v>
          </cell>
          <cell r="E219" t="str">
            <v>マージョリー・ワインマン・シャーマット／作</v>
          </cell>
          <cell r="F219" t="str">
            <v>岩波書店</v>
          </cell>
          <cell r="G219">
            <v>2026.3</v>
          </cell>
        </row>
        <row r="220">
          <cell r="A220">
            <v>5</v>
          </cell>
          <cell r="B220" t="str">
            <v>933/ﾀﾙ/26.4</v>
          </cell>
          <cell r="E220" t="str">
            <v>ソフィー・ダール／作</v>
          </cell>
          <cell r="F220" t="str">
            <v>BL出版</v>
          </cell>
          <cell r="G220">
            <v>2026.4</v>
          </cell>
        </row>
        <row r="221">
          <cell r="A221">
            <v>1</v>
          </cell>
          <cell r="B221" t="str">
            <v>933/ﾍﾚﾝ/26.4</v>
          </cell>
          <cell r="E221" t="str">
            <v>カチャ・ベーレン／作</v>
          </cell>
          <cell r="F221" t="str">
            <v>徳間書店</v>
          </cell>
          <cell r="G221">
            <v>2026.4</v>
          </cell>
        </row>
        <row r="222">
          <cell r="A222">
            <v>1</v>
          </cell>
          <cell r="B222" t="str">
            <v>933/ﾍﾚﾝ/26.4</v>
          </cell>
          <cell r="E222" t="str">
            <v>カチャ・ベーレン／作</v>
          </cell>
          <cell r="F222" t="str">
            <v>評論社</v>
          </cell>
          <cell r="G222">
            <v>2026.4</v>
          </cell>
        </row>
        <row r="223">
          <cell r="A223">
            <v>5</v>
          </cell>
          <cell r="B223" t="str">
            <v>933/ﾔﾝｸ/26.4</v>
          </cell>
          <cell r="E223" t="str">
            <v>ミリアム・ヤング／さく</v>
          </cell>
          <cell r="F223" t="str">
            <v>好学社</v>
          </cell>
          <cell r="G223">
            <v>2026.4</v>
          </cell>
        </row>
        <row r="224">
          <cell r="A224">
            <v>5</v>
          </cell>
          <cell r="B224" t="str">
            <v>942/ｼｶﾈ/26.4</v>
          </cell>
          <cell r="E224" t="str">
            <v>[シカネーダー／著]</v>
          </cell>
          <cell r="F224" t="str">
            <v>理論社</v>
          </cell>
          <cell r="G224">
            <v>2026.4</v>
          </cell>
        </row>
        <row r="225">
          <cell r="A225">
            <v>5</v>
          </cell>
          <cell r="B225" t="str">
            <v>949/ﾘ/26.4</v>
          </cell>
          <cell r="E225" t="str">
            <v>アマンダ・リー／文</v>
          </cell>
          <cell r="F225" t="str">
            <v>徳間書店</v>
          </cell>
          <cell r="G225">
            <v>2026.4</v>
          </cell>
        </row>
        <row r="226">
          <cell r="A226">
            <v>11</v>
          </cell>
          <cell r="B226" t="str">
            <v>973/ﾛﾃｨ/26.4</v>
          </cell>
          <cell r="E226" t="str">
            <v>マリオ・ローディ／作</v>
          </cell>
          <cell r="F226" t="str">
            <v>カジワラ書房</v>
          </cell>
          <cell r="G226">
            <v>2026.4</v>
          </cell>
        </row>
        <row r="227">
          <cell r="A227">
            <v>12</v>
          </cell>
          <cell r="B227" t="str">
            <v>E/ｱｲﾑ/26.4</v>
          </cell>
          <cell r="E227" t="str">
            <v>あいむ ひかり／さく・え</v>
          </cell>
          <cell r="F227" t="str">
            <v>みらいパブリッシング</v>
          </cell>
          <cell r="G227">
            <v>2026.4</v>
          </cell>
        </row>
        <row r="228">
          <cell r="A228">
            <v>6</v>
          </cell>
          <cell r="B228" t="str">
            <v>E/ｱｵﾓ/26.4</v>
          </cell>
          <cell r="E228" t="str">
            <v>青物横丁／作</v>
          </cell>
          <cell r="F228" t="str">
            <v>講談社</v>
          </cell>
          <cell r="G228">
            <v>2026.4</v>
          </cell>
        </row>
        <row r="229">
          <cell r="A229">
            <v>12</v>
          </cell>
          <cell r="B229" t="str">
            <v>E/ｱｵﾔ/26.4</v>
          </cell>
          <cell r="E229" t="str">
            <v>しみず としえ／さく</v>
          </cell>
          <cell r="F229" t="str">
            <v>みらいパブリッシング</v>
          </cell>
          <cell r="G229">
            <v>2026.4</v>
          </cell>
        </row>
        <row r="230">
          <cell r="A230">
            <v>6</v>
          </cell>
          <cell r="B230" t="str">
            <v>E/ｱｽﾐ/26.3</v>
          </cell>
          <cell r="E230" t="str">
            <v>ふるや かおる／文</v>
          </cell>
          <cell r="F230" t="str">
            <v>アリス館</v>
          </cell>
          <cell r="G230">
            <v>2026.3</v>
          </cell>
        </row>
        <row r="231">
          <cell r="A231">
            <v>6</v>
          </cell>
          <cell r="B231" t="str">
            <v>E/ｱｯｺ/26.4</v>
          </cell>
          <cell r="E231" t="str">
            <v>accototo／著</v>
          </cell>
          <cell r="F231" t="str">
            <v>文溪堂</v>
          </cell>
          <cell r="G231">
            <v>2026.4</v>
          </cell>
        </row>
        <row r="232">
          <cell r="A232">
            <v>6</v>
          </cell>
          <cell r="B232" t="str">
            <v>E/ｱﾍ/26.4</v>
          </cell>
          <cell r="E232" t="str">
            <v>大角 翠／採話</v>
          </cell>
          <cell r="F232" t="str">
            <v>福音館書店</v>
          </cell>
          <cell r="G232">
            <v>2026.4</v>
          </cell>
        </row>
        <row r="233">
          <cell r="A233">
            <v>12</v>
          </cell>
          <cell r="B233" t="str">
            <v>E/ｱﾝﾊ/26.4</v>
          </cell>
          <cell r="E233" t="str">
            <v>やなせ たかし／詩・原作</v>
          </cell>
          <cell r="F233" t="str">
            <v>フレーベル館</v>
          </cell>
          <cell r="G233">
            <v>2026.4</v>
          </cell>
        </row>
        <row r="234">
          <cell r="A234">
            <v>12</v>
          </cell>
          <cell r="B234" t="str">
            <v>E/ｲｼｲ/26.4</v>
          </cell>
          <cell r="E234" t="str">
            <v>石津 ちひろ／文</v>
          </cell>
          <cell r="F234" t="str">
            <v>光村教育図書</v>
          </cell>
          <cell r="G234">
            <v>2026.4</v>
          </cell>
        </row>
        <row r="235">
          <cell r="A235">
            <v>12</v>
          </cell>
          <cell r="B235" t="str">
            <v>E/ｲﾁﾊ/26.4</v>
          </cell>
          <cell r="E235" t="str">
            <v>鈴木 翼／作</v>
          </cell>
          <cell r="F235" t="str">
            <v>鈴木出版</v>
          </cell>
          <cell r="G235">
            <v>2026.4</v>
          </cell>
        </row>
        <row r="236">
          <cell r="A236">
            <v>6</v>
          </cell>
          <cell r="B236" t="str">
            <v>E/ｲﾄｳ/26.4</v>
          </cell>
          <cell r="E236" t="str">
            <v>いしはら ゆりこ／作</v>
          </cell>
          <cell r="F236" t="str">
            <v>童心社</v>
          </cell>
          <cell r="G236">
            <v>2026.4</v>
          </cell>
        </row>
        <row r="237">
          <cell r="A237">
            <v>6</v>
          </cell>
          <cell r="B237" t="str">
            <v>E/ｲﾇ/26.4</v>
          </cell>
          <cell r="F237" t="str">
            <v>ポプラ社</v>
          </cell>
          <cell r="G237">
            <v>2026.4</v>
          </cell>
        </row>
        <row r="238">
          <cell r="A238">
            <v>6</v>
          </cell>
          <cell r="B238" t="str">
            <v>E/ｲﾇｺ/26.5</v>
          </cell>
          <cell r="E238" t="str">
            <v>横山 洋子／監修</v>
          </cell>
          <cell r="F238" t="str">
            <v>Gakken</v>
          </cell>
          <cell r="G238">
            <v>2026.5</v>
          </cell>
        </row>
        <row r="239">
          <cell r="A239">
            <v>6</v>
          </cell>
          <cell r="B239" t="str">
            <v>E/ｲﾉｸ/26.4</v>
          </cell>
          <cell r="E239" t="str">
            <v>いのぐち まお／作・絵</v>
          </cell>
          <cell r="F239" t="str">
            <v>ひかりのくに</v>
          </cell>
          <cell r="G239">
            <v>2026.4</v>
          </cell>
        </row>
        <row r="240">
          <cell r="A240">
            <v>1</v>
          </cell>
          <cell r="B240" t="str">
            <v>E/ｲﾊﾔ/26.4</v>
          </cell>
          <cell r="E240" t="str">
            <v>プル・トゥリパティ／再話</v>
          </cell>
          <cell r="F240" t="str">
            <v>福音館書店</v>
          </cell>
          <cell r="G240">
            <v>2026.4</v>
          </cell>
        </row>
        <row r="241">
          <cell r="A241">
            <v>6</v>
          </cell>
          <cell r="B241" t="str">
            <v>E/ｲﾓﾄ/26.5</v>
          </cell>
          <cell r="E241" t="str">
            <v>梅田 真理／作</v>
          </cell>
          <cell r="F241" t="str">
            <v>世界文化ワンダーグループ</v>
          </cell>
          <cell r="G241">
            <v>2026.5</v>
          </cell>
        </row>
        <row r="242">
          <cell r="A242">
            <v>6</v>
          </cell>
          <cell r="B242" t="str">
            <v>E/ｲﾗｶ/26.4</v>
          </cell>
          <cell r="E242" t="str">
            <v>イラカ アヅコ／著</v>
          </cell>
          <cell r="F242" t="str">
            <v>リベラル社</v>
          </cell>
          <cell r="G242">
            <v>2026.4</v>
          </cell>
        </row>
        <row r="243">
          <cell r="A243">
            <v>6</v>
          </cell>
          <cell r="B243" t="str">
            <v>E/ｲﾜｶ/26.4</v>
          </cell>
          <cell r="E243" t="str">
            <v>岩神 愛／作・絵</v>
          </cell>
          <cell r="F243" t="str">
            <v>岩崎書店</v>
          </cell>
          <cell r="G243">
            <v>2026.4</v>
          </cell>
        </row>
        <row r="244">
          <cell r="A244">
            <v>6</v>
          </cell>
          <cell r="B244" t="str">
            <v>E/ｳｨｯ/26.4</v>
          </cell>
          <cell r="E244" t="str">
            <v>ウォルター・ウィック／作</v>
          </cell>
          <cell r="F244" t="str">
            <v>小学館</v>
          </cell>
          <cell r="G244">
            <v>2026.4</v>
          </cell>
        </row>
        <row r="245">
          <cell r="A245">
            <v>6</v>
          </cell>
          <cell r="B245" t="str">
            <v>E/ｳｴﾉ/26.4</v>
          </cell>
          <cell r="E245" t="str">
            <v>なかえ よしを／作</v>
          </cell>
          <cell r="F245" t="str">
            <v>ポプラ社</v>
          </cell>
          <cell r="G245">
            <v>2026.4</v>
          </cell>
        </row>
        <row r="246">
          <cell r="A246">
            <v>6</v>
          </cell>
          <cell r="B246" t="str">
            <v>E/ｳﾐﾉ/26.4</v>
          </cell>
          <cell r="E246" t="str">
            <v>海野 あした／作・絵</v>
          </cell>
          <cell r="F246" t="str">
            <v>ニコモ</v>
          </cell>
          <cell r="G246">
            <v>2026.4</v>
          </cell>
        </row>
        <row r="247">
          <cell r="A247">
            <v>12</v>
          </cell>
          <cell r="B247" t="str">
            <v>E/ｳﾜﾊ/26.4</v>
          </cell>
          <cell r="E247" t="str">
            <v>uwabami／作・絵</v>
          </cell>
          <cell r="F247" t="str">
            <v>PHP研究所</v>
          </cell>
          <cell r="G247">
            <v>2026.4</v>
          </cell>
        </row>
        <row r="248">
          <cell r="A248">
            <v>6</v>
          </cell>
          <cell r="B248" t="str">
            <v>E/ｴｶｼ/26.4</v>
          </cell>
          <cell r="E248" t="str">
            <v>えがしら みちこ／絵</v>
          </cell>
          <cell r="F248" t="str">
            <v>ひさかたチャイルド</v>
          </cell>
          <cell r="G248">
            <v>2026.4</v>
          </cell>
        </row>
        <row r="249">
          <cell r="A249">
            <v>6</v>
          </cell>
          <cell r="B249" t="str">
            <v>E/ｴｸﾁ/26.4</v>
          </cell>
          <cell r="E249" t="str">
            <v>くすのき しげのり／作</v>
          </cell>
          <cell r="F249" t="str">
            <v>潮出版社</v>
          </cell>
          <cell r="G249">
            <v>2026.4</v>
          </cell>
        </row>
        <row r="250">
          <cell r="A250">
            <v>12</v>
          </cell>
          <cell r="B250" t="str">
            <v>E/ｴﾙﾎ/26.4</v>
          </cell>
          <cell r="E250" t="str">
            <v>ゆみむら きき／さく</v>
          </cell>
          <cell r="F250" t="str">
            <v>チャイルドロアクリエイト</v>
          </cell>
          <cell r="G250">
            <v>2026.4</v>
          </cell>
        </row>
        <row r="251">
          <cell r="A251">
            <v>6</v>
          </cell>
          <cell r="B251" t="str">
            <v>E/ｵｲｶ/26.4</v>
          </cell>
          <cell r="E251" t="str">
            <v>くどう れいん／作</v>
          </cell>
          <cell r="F251" t="str">
            <v>Gakken</v>
          </cell>
          <cell r="G251">
            <v>2026.4</v>
          </cell>
        </row>
        <row r="252">
          <cell r="A252">
            <v>6</v>
          </cell>
          <cell r="B252" t="str">
            <v>E/ｵｶｻ/26.4</v>
          </cell>
          <cell r="E252" t="str">
            <v>おかざき あんこ／さく・え</v>
          </cell>
          <cell r="F252" t="str">
            <v>みらいパブリッシング</v>
          </cell>
          <cell r="G252">
            <v>2026.4</v>
          </cell>
        </row>
        <row r="253">
          <cell r="A253">
            <v>6</v>
          </cell>
          <cell r="B253" t="str">
            <v>E/ｵｶﾀ/26.4</v>
          </cell>
          <cell r="E253" t="str">
            <v>八百板 洋子／再話</v>
          </cell>
          <cell r="F253" t="str">
            <v>福音館書店</v>
          </cell>
          <cell r="G253">
            <v>2026.4</v>
          </cell>
        </row>
        <row r="254">
          <cell r="A254">
            <v>6</v>
          </cell>
          <cell r="B254" t="str">
            <v>E/ｵｶﾉ/26.4</v>
          </cell>
          <cell r="E254" t="str">
            <v>小賀野 実／写真・文</v>
          </cell>
          <cell r="F254" t="str">
            <v>ポプラ社</v>
          </cell>
          <cell r="G254">
            <v>2026.4</v>
          </cell>
        </row>
        <row r="255">
          <cell r="A255">
            <v>12</v>
          </cell>
          <cell r="B255" t="str">
            <v>E/ｵﾀﾝ/26.3</v>
          </cell>
          <cell r="E255" t="str">
            <v>講談社／編集</v>
          </cell>
          <cell r="F255" t="str">
            <v>講談社</v>
          </cell>
          <cell r="G255">
            <v>2026.3</v>
          </cell>
        </row>
        <row r="256">
          <cell r="A256">
            <v>6</v>
          </cell>
          <cell r="B256" t="str">
            <v>E/ｵﾉ/26.4</v>
          </cell>
          <cell r="E256" t="str">
            <v>アンナ ガルフ／再話</v>
          </cell>
          <cell r="F256" t="str">
            <v>福音館書店</v>
          </cell>
          <cell r="G256">
            <v>2026.4</v>
          </cell>
        </row>
        <row r="257">
          <cell r="A257">
            <v>6</v>
          </cell>
          <cell r="B257" t="str">
            <v>E/ｵﾉ/26.4</v>
          </cell>
          <cell r="E257" t="str">
            <v>山内 ひさ子／文</v>
          </cell>
          <cell r="F257" t="str">
            <v>リーブル出版</v>
          </cell>
          <cell r="G257">
            <v>2026.4</v>
          </cell>
        </row>
        <row r="258">
          <cell r="A258">
            <v>6</v>
          </cell>
          <cell r="B258" t="str">
            <v>E/ｵﾑﾗ/26.4</v>
          </cell>
          <cell r="E258" t="str">
            <v>オームラ トモコ／作・絵</v>
          </cell>
          <cell r="F258" t="str">
            <v>ひかりのくに</v>
          </cell>
          <cell r="G258">
            <v>2026.4</v>
          </cell>
        </row>
        <row r="259">
          <cell r="A259">
            <v>6</v>
          </cell>
          <cell r="B259" t="str">
            <v>E/ｵﾘﾄ/26.4</v>
          </cell>
          <cell r="E259" t="str">
            <v>きむら ゆういち／ぶん</v>
          </cell>
          <cell r="F259" t="str">
            <v>実業之日本社</v>
          </cell>
          <cell r="G259">
            <v>2026.4</v>
          </cell>
        </row>
        <row r="260">
          <cell r="A260">
            <v>6</v>
          </cell>
          <cell r="B260" t="str">
            <v>E/ｵﾘﾄ/26.4</v>
          </cell>
          <cell r="E260" t="str">
            <v>きむら ゆういち／ぶん</v>
          </cell>
          <cell r="F260" t="str">
            <v>実業之日本社</v>
          </cell>
          <cell r="G260">
            <v>2026.4</v>
          </cell>
        </row>
        <row r="261">
          <cell r="A261">
            <v>6</v>
          </cell>
          <cell r="B261" t="str">
            <v>E/ｵﾘﾄ/26.4</v>
          </cell>
          <cell r="E261" t="str">
            <v>きむら ゆういち／ぶん</v>
          </cell>
          <cell r="F261" t="str">
            <v>実業之日本社</v>
          </cell>
          <cell r="G261">
            <v>2026.4</v>
          </cell>
        </row>
        <row r="262">
          <cell r="A262">
            <v>6</v>
          </cell>
          <cell r="B262" t="str">
            <v>E/ｶｸﾀ/26.4</v>
          </cell>
          <cell r="E262" t="str">
            <v>かくた かおり／さく・え</v>
          </cell>
          <cell r="F262" t="str">
            <v>文芸社</v>
          </cell>
          <cell r="G262">
            <v>2026.4</v>
          </cell>
        </row>
        <row r="263">
          <cell r="A263">
            <v>6</v>
          </cell>
          <cell r="B263" t="str">
            <v>E/ｶｼﾘ/26.4</v>
          </cell>
          <cell r="E263" t="str">
            <v>かじり みな子／さく</v>
          </cell>
          <cell r="F263" t="str">
            <v>偕成社</v>
          </cell>
          <cell r="G263">
            <v>2026.4</v>
          </cell>
        </row>
        <row r="264">
          <cell r="A264">
            <v>6</v>
          </cell>
          <cell r="B264" t="str">
            <v>E/ｶｼﾜ/26.4</v>
          </cell>
          <cell r="E264" t="str">
            <v>かしわら あきお／著</v>
          </cell>
          <cell r="F264" t="str">
            <v>ワニブックス</v>
          </cell>
          <cell r="G264">
            <v>2026.4</v>
          </cell>
        </row>
        <row r="265">
          <cell r="A265">
            <v>6</v>
          </cell>
          <cell r="B265" t="str">
            <v>E/ｶﾅｴ/26.3</v>
          </cell>
          <cell r="E265" t="str">
            <v>かなえ ちさこ／絵と文</v>
          </cell>
          <cell r="F265" t="str">
            <v>WCC365+1 label</v>
          </cell>
          <cell r="G265">
            <v>2026.3</v>
          </cell>
        </row>
        <row r="266">
          <cell r="A266">
            <v>6</v>
          </cell>
          <cell r="B266" t="str">
            <v>E/ｶﾈｳ/26.4</v>
          </cell>
          <cell r="E266" t="str">
            <v>金内 織恵／作</v>
          </cell>
          <cell r="F266" t="str">
            <v>童心社</v>
          </cell>
          <cell r="G266">
            <v>2026.4</v>
          </cell>
        </row>
        <row r="267">
          <cell r="A267">
            <v>6</v>
          </cell>
          <cell r="B267" t="str">
            <v>E/ｶﾈｺ/26.3</v>
          </cell>
          <cell r="E267" t="str">
            <v>有田 奈央／文</v>
          </cell>
          <cell r="F267" t="str">
            <v>新日本出版社</v>
          </cell>
          <cell r="G267">
            <v>2026.3</v>
          </cell>
        </row>
        <row r="268">
          <cell r="A268">
            <v>6</v>
          </cell>
          <cell r="B268" t="str">
            <v>E/ｶﾈｺ/26.4</v>
          </cell>
          <cell r="E268" t="str">
            <v>かねこ まき／作</v>
          </cell>
          <cell r="F268" t="str">
            <v>ブロンズ新社</v>
          </cell>
          <cell r="G268">
            <v>2026.4</v>
          </cell>
        </row>
        <row r="269">
          <cell r="A269">
            <v>12</v>
          </cell>
          <cell r="B269" t="str">
            <v>E/ｶﾜｼ/26.3</v>
          </cell>
          <cell r="E269" t="str">
            <v>川島 萌那／さく・え</v>
          </cell>
          <cell r="F269" t="str">
            <v>三恵社</v>
          </cell>
          <cell r="G269">
            <v>2026.3</v>
          </cell>
        </row>
        <row r="270">
          <cell r="A270">
            <v>6</v>
          </cell>
          <cell r="B270" t="str">
            <v>E/ｷﾀｼ/26.4</v>
          </cell>
          <cell r="E270" t="str">
            <v>きたじま ごうき／[作]</v>
          </cell>
          <cell r="F270" t="str">
            <v>文溪堂</v>
          </cell>
          <cell r="G270">
            <v>2026.4</v>
          </cell>
        </row>
        <row r="271">
          <cell r="A271">
            <v>6</v>
          </cell>
          <cell r="B271" t="str">
            <v>E/ｷﾉｼ/26.4</v>
          </cell>
          <cell r="E271" t="str">
            <v>きのした けい／さく・え</v>
          </cell>
          <cell r="F271" t="str">
            <v>コクヨ</v>
          </cell>
          <cell r="G271">
            <v>2026.4</v>
          </cell>
        </row>
        <row r="272">
          <cell r="A272">
            <v>6</v>
          </cell>
          <cell r="B272" t="str">
            <v>E/ｷﾑ/26.4</v>
          </cell>
          <cell r="E272" t="str">
            <v>コリーン・ペフ／文</v>
          </cell>
          <cell r="F272" t="str">
            <v>化学同人</v>
          </cell>
          <cell r="G272">
            <v>2026.4</v>
          </cell>
        </row>
        <row r="273">
          <cell r="A273">
            <v>6</v>
          </cell>
          <cell r="B273" t="str">
            <v>E/ｷﾑ/26.4</v>
          </cell>
          <cell r="E273" t="str">
            <v>キム ミヌ／さく</v>
          </cell>
          <cell r="F273" t="str">
            <v>303 BOOKS</v>
          </cell>
          <cell r="G273">
            <v>2026.4</v>
          </cell>
        </row>
        <row r="274">
          <cell r="A274">
            <v>6</v>
          </cell>
          <cell r="B274" t="str">
            <v>E/ｷｬﾝ/26.4</v>
          </cell>
          <cell r="E274" t="str">
            <v>くすのき しげのり／作</v>
          </cell>
          <cell r="F274" t="str">
            <v>潮出版社</v>
          </cell>
          <cell r="G274">
            <v>2026.4</v>
          </cell>
        </row>
        <row r="275">
          <cell r="A275">
            <v>6</v>
          </cell>
          <cell r="B275" t="str">
            <v>E/ｷｬﾝ/26.5</v>
          </cell>
          <cell r="F275" t="str">
            <v>小学館クリエイティブ</v>
          </cell>
          <cell r="G275">
            <v>2026.5</v>
          </cell>
        </row>
        <row r="276">
          <cell r="A276">
            <v>6</v>
          </cell>
          <cell r="B276" t="str">
            <v>E/ｸﾀﾓ/26.4</v>
          </cell>
          <cell r="F276" t="str">
            <v>ポプラ社</v>
          </cell>
          <cell r="G276">
            <v>2026.4</v>
          </cell>
        </row>
        <row r="277">
          <cell r="A277">
            <v>6</v>
          </cell>
          <cell r="B277" t="str">
            <v>E/ｸﾂｶ/26.5</v>
          </cell>
          <cell r="E277" t="str">
            <v>こどもの視点ラボ／作</v>
          </cell>
          <cell r="F277" t="str">
            <v>PHP研究所</v>
          </cell>
          <cell r="G277">
            <v>2026.5</v>
          </cell>
        </row>
        <row r="278">
          <cell r="A278">
            <v>6</v>
          </cell>
          <cell r="B278" t="str">
            <v>E/ｹｲｵ/26.4</v>
          </cell>
          <cell r="F278" t="str">
            <v>交通新聞社</v>
          </cell>
          <cell r="G278">
            <v>2026.4</v>
          </cell>
        </row>
        <row r="279">
          <cell r="A279">
            <v>6</v>
          </cell>
          <cell r="B279" t="str">
            <v>E/ｺﾅﾐ/26.4</v>
          </cell>
          <cell r="E279" t="str">
            <v>こなみ かなた／絵</v>
          </cell>
          <cell r="F279" t="str">
            <v>講談社</v>
          </cell>
          <cell r="G279">
            <v>2026.4</v>
          </cell>
        </row>
        <row r="280">
          <cell r="A280">
            <v>6</v>
          </cell>
          <cell r="B280" t="str">
            <v>E/ｺﾆｼ/26.4</v>
          </cell>
          <cell r="E280" t="str">
            <v>剣持 弘子／再話</v>
          </cell>
          <cell r="F280" t="str">
            <v>福音館書店</v>
          </cell>
          <cell r="G280">
            <v>2026.4</v>
          </cell>
        </row>
        <row r="281">
          <cell r="A281">
            <v>6</v>
          </cell>
          <cell r="B281" t="str">
            <v>E/ｺﾔﾏ/26.2</v>
          </cell>
          <cell r="E281" t="str">
            <v>こやま もえ／絵</v>
          </cell>
          <cell r="F281" t="str">
            <v>東本願寺出版</v>
          </cell>
          <cell r="G281">
            <v>2026.2</v>
          </cell>
        </row>
        <row r="282">
          <cell r="A282">
            <v>7</v>
          </cell>
          <cell r="B282" t="str">
            <v>E/ｻｶﾓ/26</v>
          </cell>
          <cell r="E282" t="str">
            <v>さかもと あかね／デザイン・イラスト</v>
          </cell>
          <cell r="F282" t="str">
            <v>文響社</v>
          </cell>
          <cell r="G282" t="str">
            <v>c2026</v>
          </cell>
        </row>
        <row r="283">
          <cell r="A283">
            <v>7</v>
          </cell>
          <cell r="B283" t="str">
            <v>E/ｻｷｭ/26.3</v>
          </cell>
          <cell r="E283" t="str">
            <v>有田 奈央／文</v>
          </cell>
          <cell r="F283" t="str">
            <v>新日本出版社</v>
          </cell>
          <cell r="G283">
            <v>2026.3</v>
          </cell>
        </row>
        <row r="284">
          <cell r="A284">
            <v>7</v>
          </cell>
          <cell r="B284" t="str">
            <v>E/ｻｸﾗ/26.4</v>
          </cell>
          <cell r="E284" t="str">
            <v>さくらい ちほ／作</v>
          </cell>
          <cell r="F284" t="str">
            <v>三恵社</v>
          </cell>
          <cell r="G284">
            <v>2026.4</v>
          </cell>
        </row>
        <row r="285">
          <cell r="A285">
            <v>12</v>
          </cell>
          <cell r="B285" t="str">
            <v>E/ｻｺ/26.5</v>
          </cell>
          <cell r="E285" t="str">
            <v>村野 四郎／詞</v>
          </cell>
          <cell r="F285" t="str">
            <v>チャイルド本社</v>
          </cell>
          <cell r="G285">
            <v>2026.5</v>
          </cell>
        </row>
        <row r="286">
          <cell r="A286">
            <v>12</v>
          </cell>
          <cell r="B286" t="str">
            <v>E/ｻｯｼ/26.4</v>
          </cell>
          <cell r="E286" t="str">
            <v>Sassy／監修</v>
          </cell>
          <cell r="F286" t="str">
            <v>KADOKAWA</v>
          </cell>
          <cell r="G286">
            <v>2026.4</v>
          </cell>
        </row>
        <row r="287">
          <cell r="A287">
            <v>7</v>
          </cell>
          <cell r="B287" t="str">
            <v>E/ｻﾄｳ/26.4</v>
          </cell>
          <cell r="E287" t="str">
            <v>さとう わきこ／さく・え</v>
          </cell>
          <cell r="F287" t="str">
            <v>福音館書店</v>
          </cell>
          <cell r="G287">
            <v>2026.4</v>
          </cell>
        </row>
        <row r="288">
          <cell r="A288">
            <v>12</v>
          </cell>
          <cell r="B288" t="str">
            <v>E/ｼｵﾔ/26.4</v>
          </cell>
          <cell r="E288" t="str">
            <v>塩谷 玲依／文・絵</v>
          </cell>
          <cell r="F288" t="str">
            <v>文芸社</v>
          </cell>
          <cell r="G288">
            <v>2026.4</v>
          </cell>
        </row>
        <row r="289">
          <cell r="A289">
            <v>7</v>
          </cell>
          <cell r="B289" t="str">
            <v>E/ｼｾﾝ/26.4</v>
          </cell>
          <cell r="F289" t="str">
            <v>ポプラ社</v>
          </cell>
          <cell r="G289">
            <v>2026.4</v>
          </cell>
        </row>
        <row r="290">
          <cell r="A290">
            <v>7</v>
          </cell>
          <cell r="B290" t="str">
            <v>E/ｼﾊﾀ/26.4</v>
          </cell>
          <cell r="E290" t="str">
            <v>柴田 ケイコ／作</v>
          </cell>
          <cell r="F290" t="str">
            <v>ポプラ社</v>
          </cell>
          <cell r="G290">
            <v>2026.4</v>
          </cell>
        </row>
        <row r="291">
          <cell r="A291">
            <v>12</v>
          </cell>
          <cell r="B291" t="str">
            <v>E/ｼﾏﾀ/26.5</v>
          </cell>
          <cell r="E291" t="str">
            <v>しまだ かほ／作</v>
          </cell>
          <cell r="F291" t="str">
            <v>Gakken</v>
          </cell>
          <cell r="G291">
            <v>2026.5</v>
          </cell>
        </row>
        <row r="292">
          <cell r="A292">
            <v>7</v>
          </cell>
          <cell r="B292" t="str">
            <v>E/ｼﾓｶ/26.4</v>
          </cell>
          <cell r="E292" t="str">
            <v>由美村 嬉々／文</v>
          </cell>
          <cell r="F292" t="str">
            <v>KADOKAWA</v>
          </cell>
          <cell r="G292">
            <v>2026.4</v>
          </cell>
        </row>
        <row r="293">
          <cell r="A293">
            <v>12</v>
          </cell>
          <cell r="B293" t="str">
            <v>E/ｼﾘﾓ/26.4</v>
          </cell>
          <cell r="E293" t="str">
            <v>しりもと／著</v>
          </cell>
          <cell r="F293" t="str">
            <v>講談社</v>
          </cell>
          <cell r="G293">
            <v>2026.4</v>
          </cell>
        </row>
        <row r="294">
          <cell r="A294">
            <v>7</v>
          </cell>
          <cell r="B294" t="str">
            <v>E/ｼﾝﾔ/26.4</v>
          </cell>
          <cell r="E294" t="str">
            <v>ふくだ たかひろ／文</v>
          </cell>
          <cell r="F294" t="str">
            <v>講談社</v>
          </cell>
          <cell r="G294">
            <v>2026.4</v>
          </cell>
        </row>
        <row r="295">
          <cell r="A295">
            <v>1</v>
          </cell>
          <cell r="B295" t="str">
            <v>E/ｾｶﾜ/26.4</v>
          </cell>
          <cell r="E295" t="str">
            <v>君島 久子／訳</v>
          </cell>
          <cell r="F295" t="str">
            <v>福音館書店</v>
          </cell>
          <cell r="G295">
            <v>2026.4</v>
          </cell>
        </row>
        <row r="296">
          <cell r="A296">
            <v>7</v>
          </cell>
          <cell r="B296" t="str">
            <v>E/ｾﾝﾀ/26.4</v>
          </cell>
          <cell r="E296" t="str">
            <v>[グリム／原作]</v>
          </cell>
          <cell r="F296" t="str">
            <v>NHK出版</v>
          </cell>
          <cell r="G296">
            <v>2026.4</v>
          </cell>
        </row>
        <row r="297">
          <cell r="A297">
            <v>7</v>
          </cell>
          <cell r="B297" t="str">
            <v>E/ﾀｶｲ/26.4</v>
          </cell>
          <cell r="E297" t="str">
            <v>たかい よしかず／作・絵</v>
          </cell>
          <cell r="F297" t="str">
            <v>国土社</v>
          </cell>
          <cell r="G297">
            <v>2026.4</v>
          </cell>
        </row>
        <row r="298">
          <cell r="A298">
            <v>7</v>
          </cell>
          <cell r="B298" t="str">
            <v>E/ﾀｶｵ/26.4</v>
          </cell>
          <cell r="E298" t="str">
            <v>たかお ゆうこ／作</v>
          </cell>
          <cell r="F298" t="str">
            <v>講談社</v>
          </cell>
          <cell r="G298">
            <v>2026.4</v>
          </cell>
        </row>
        <row r="299">
          <cell r="A299">
            <v>7</v>
          </cell>
          <cell r="B299" t="str">
            <v>E/ﾀｶﾀ/26.4</v>
          </cell>
          <cell r="E299" t="str">
            <v>タカタ カヲリ／作</v>
          </cell>
          <cell r="F299" t="str">
            <v>イマジネイション・プラス</v>
          </cell>
          <cell r="G299">
            <v>2026.4</v>
          </cell>
        </row>
        <row r="300">
          <cell r="A300">
            <v>7</v>
          </cell>
          <cell r="B300" t="str">
            <v>E/ﾀｶﾊ/26.4</v>
          </cell>
          <cell r="E300" t="str">
            <v>にしだ のぶまさ／作</v>
          </cell>
          <cell r="F300" t="str">
            <v>世界文化ワンダーグループ</v>
          </cell>
          <cell r="G300">
            <v>2026.4</v>
          </cell>
        </row>
        <row r="301">
          <cell r="A301">
            <v>7</v>
          </cell>
          <cell r="B301" t="str">
            <v>E/ﾀｶﾊ/26.4</v>
          </cell>
          <cell r="E301" t="str">
            <v>内田 麟太郎／ことば</v>
          </cell>
          <cell r="F301" t="str">
            <v>絵本館</v>
          </cell>
          <cell r="G301">
            <v>2026.4</v>
          </cell>
        </row>
        <row r="302">
          <cell r="A302">
            <v>1</v>
          </cell>
          <cell r="B302" t="str">
            <v>E/ﾀｹﾀ/26.4</v>
          </cell>
          <cell r="E302" t="str">
            <v>清水 たま子／文</v>
          </cell>
          <cell r="F302" t="str">
            <v>福音館書店</v>
          </cell>
          <cell r="G302">
            <v>2026.4</v>
          </cell>
        </row>
        <row r="303">
          <cell r="A303">
            <v>7</v>
          </cell>
          <cell r="B303" t="str">
            <v>E/ﾀﾅｶ/26.5</v>
          </cell>
          <cell r="E303" t="str">
            <v>田中 四郎／さく・え</v>
          </cell>
          <cell r="F303" t="str">
            <v>チャイルド本社</v>
          </cell>
          <cell r="G303">
            <v>2026.5</v>
          </cell>
        </row>
        <row r="304">
          <cell r="A304">
            <v>7</v>
          </cell>
          <cell r="B304" t="str">
            <v>E/ﾀﾍﾓ/26.4</v>
          </cell>
          <cell r="F304" t="str">
            <v>ポプラ社</v>
          </cell>
          <cell r="G304">
            <v>2026.4</v>
          </cell>
        </row>
        <row r="305">
          <cell r="A305">
            <v>7</v>
          </cell>
          <cell r="B305" t="str">
            <v>E/ﾀﾎﾗ/26.4</v>
          </cell>
          <cell r="E305" t="str">
            <v>カルラ・タボラ／作</v>
          </cell>
          <cell r="F305" t="str">
            <v>小学館</v>
          </cell>
          <cell r="G305">
            <v>2026.4</v>
          </cell>
        </row>
        <row r="306">
          <cell r="A306">
            <v>7</v>
          </cell>
          <cell r="B306" t="str">
            <v>E/ﾁｬｲ/26.4</v>
          </cell>
          <cell r="E306" t="str">
            <v>よしざわ ようこ／再話</v>
          </cell>
          <cell r="F306" t="str">
            <v>福音館書店</v>
          </cell>
          <cell r="G306">
            <v>2026.4</v>
          </cell>
        </row>
        <row r="307">
          <cell r="A307">
            <v>7</v>
          </cell>
          <cell r="B307" t="str">
            <v>E/ﾁｬｵ/26.4</v>
          </cell>
          <cell r="E307" t="str">
            <v>チャオ ワンユエ／さく</v>
          </cell>
          <cell r="F307" t="str">
            <v>岩崎書店</v>
          </cell>
          <cell r="G307">
            <v>2026.4</v>
          </cell>
        </row>
        <row r="308">
          <cell r="A308">
            <v>1</v>
          </cell>
          <cell r="B308" t="str">
            <v>E/ﾃｼﾙ/26.4</v>
          </cell>
          <cell r="E308" t="str">
            <v>プラサンサ・カルコーッテゲ／再話・訳</v>
          </cell>
          <cell r="F308" t="str">
            <v>福音館書店</v>
          </cell>
          <cell r="G308">
            <v>2026.4</v>
          </cell>
        </row>
        <row r="309">
          <cell r="A309">
            <v>7</v>
          </cell>
          <cell r="B309" t="str">
            <v>E/ﾃｽﾆ/26.4</v>
          </cell>
          <cell r="E309" t="str">
            <v>マリヤ・バーハレワ／文</v>
          </cell>
          <cell r="F309" t="str">
            <v>河出書房新社</v>
          </cell>
          <cell r="G309">
            <v>2026.4</v>
          </cell>
        </row>
        <row r="310">
          <cell r="A310">
            <v>7</v>
          </cell>
          <cell r="B310" t="str">
            <v>E/ﾄｳﾉ/26.4</v>
          </cell>
          <cell r="E310" t="str">
            <v>洞野 志保／再話・絵</v>
          </cell>
          <cell r="F310" t="str">
            <v>福音館書店</v>
          </cell>
          <cell r="G310">
            <v>2026.4</v>
          </cell>
        </row>
        <row r="311">
          <cell r="A311">
            <v>7</v>
          </cell>
          <cell r="B311" t="str">
            <v>E/ﾄｳﾌ/26.4</v>
          </cell>
          <cell r="F311" t="str">
            <v>ポプラ社</v>
          </cell>
          <cell r="G311">
            <v>2026.4</v>
          </cell>
        </row>
        <row r="312">
          <cell r="A312">
            <v>12</v>
          </cell>
          <cell r="B312" t="str">
            <v>E/ﾄﾏｽ/26.4</v>
          </cell>
          <cell r="E312" t="str">
            <v>トーマス・リー／作・絵</v>
          </cell>
          <cell r="F312" t="str">
            <v>永岡書店</v>
          </cell>
          <cell r="G312">
            <v>2026.4</v>
          </cell>
        </row>
        <row r="313">
          <cell r="A313">
            <v>7</v>
          </cell>
          <cell r="B313" t="str">
            <v>E/ﾅｶｲ/26.4</v>
          </cell>
          <cell r="E313" t="str">
            <v>よしざわ ようこ／再話</v>
          </cell>
          <cell r="F313" t="str">
            <v>福音館書店</v>
          </cell>
          <cell r="G313">
            <v>2026.4</v>
          </cell>
        </row>
        <row r="314">
          <cell r="A314">
            <v>12</v>
          </cell>
          <cell r="B314" t="str">
            <v>E/ﾅｶｶ/26.4</v>
          </cell>
          <cell r="E314" t="str">
            <v>なかがわ ちひろ／作</v>
          </cell>
          <cell r="F314" t="str">
            <v>のら書店</v>
          </cell>
          <cell r="G314">
            <v>2026.4</v>
          </cell>
        </row>
        <row r="315">
          <cell r="A315">
            <v>12</v>
          </cell>
          <cell r="B315" t="str">
            <v>E/ﾅｽｸ/26.4</v>
          </cell>
          <cell r="E315" t="str">
            <v>金城 睦尚／文</v>
          </cell>
          <cell r="F315" t="str">
            <v>三恵社</v>
          </cell>
          <cell r="G315">
            <v>2026.4</v>
          </cell>
        </row>
        <row r="316">
          <cell r="A316">
            <v>12</v>
          </cell>
          <cell r="B316" t="str">
            <v>E/ﾆｼｶ/26.4</v>
          </cell>
          <cell r="E316" t="str">
            <v>にしかわ おさむ／作・絵</v>
          </cell>
          <cell r="F316" t="str">
            <v>ひかりのくに</v>
          </cell>
          <cell r="G316">
            <v>2026.4</v>
          </cell>
        </row>
        <row r="317">
          <cell r="A317">
            <v>12</v>
          </cell>
          <cell r="B317" t="str">
            <v>E/ﾆｼﾑ/26.4</v>
          </cell>
          <cell r="E317" t="str">
            <v>大塚 健太／作</v>
          </cell>
          <cell r="F317" t="str">
            <v>パイインターナショナル</v>
          </cell>
          <cell r="G317">
            <v>2026.4</v>
          </cell>
        </row>
        <row r="318">
          <cell r="A318">
            <v>7</v>
          </cell>
          <cell r="B318" t="str">
            <v>E/ﾈｺ/26.4</v>
          </cell>
          <cell r="F318" t="str">
            <v>ポプラ社</v>
          </cell>
          <cell r="G318">
            <v>2026.4</v>
          </cell>
        </row>
        <row r="319">
          <cell r="A319">
            <v>12</v>
          </cell>
          <cell r="B319" t="str">
            <v>E/ﾊｸ/26.5</v>
          </cell>
          <cell r="E319" t="str">
            <v>ジャン・アン／文</v>
          </cell>
          <cell r="F319" t="str">
            <v>二見書房</v>
          </cell>
          <cell r="G319">
            <v>2026.5</v>
          </cell>
        </row>
        <row r="320">
          <cell r="A320">
            <v>12</v>
          </cell>
          <cell r="B320" t="str">
            <v>E/ﾊｼﾓ/26.4</v>
          </cell>
          <cell r="E320" t="str">
            <v>五味 ヒロミ／文</v>
          </cell>
          <cell r="F320" t="str">
            <v>国土社</v>
          </cell>
          <cell r="G320">
            <v>2026.4</v>
          </cell>
        </row>
        <row r="321">
          <cell r="A321">
            <v>12</v>
          </cell>
          <cell r="B321" t="str">
            <v>E/ﾊｽｹ/26.4</v>
          </cell>
          <cell r="E321" t="str">
            <v>ルカ・コニョラート／文</v>
          </cell>
          <cell r="F321" t="str">
            <v>Kotobaya Books</v>
          </cell>
          <cell r="G321">
            <v>2026.4</v>
          </cell>
        </row>
        <row r="322">
          <cell r="A322">
            <v>12</v>
          </cell>
          <cell r="B322" t="str">
            <v>E/ﾊｯﾄ/26.3</v>
          </cell>
          <cell r="E322" t="str">
            <v>はっとり ひろき／作・絵</v>
          </cell>
          <cell r="F322" t="str">
            <v>ニコモ</v>
          </cell>
          <cell r="G322">
            <v>2026.3</v>
          </cell>
        </row>
        <row r="323">
          <cell r="A323">
            <v>1</v>
          </cell>
          <cell r="B323" t="str">
            <v>E/ﾊﾈ/26.4</v>
          </cell>
          <cell r="E323" t="str">
            <v>大塚 勇三／再話</v>
          </cell>
          <cell r="F323" t="str">
            <v>福音館書店</v>
          </cell>
          <cell r="G323">
            <v>2026.4</v>
          </cell>
        </row>
        <row r="324">
          <cell r="A324">
            <v>12</v>
          </cell>
          <cell r="B324" t="str">
            <v>E/ﾊﾔｼ/26.4</v>
          </cell>
          <cell r="E324" t="str">
            <v>イシグロ 直緒／作</v>
          </cell>
          <cell r="F324" t="str">
            <v>文芸社</v>
          </cell>
          <cell r="G324">
            <v>2026.4</v>
          </cell>
        </row>
        <row r="325">
          <cell r="A325">
            <v>7</v>
          </cell>
          <cell r="B325" t="str">
            <v>E/ﾊﾗﾍ/26.4</v>
          </cell>
          <cell r="E325" t="str">
            <v>はらぺこめがね／作</v>
          </cell>
          <cell r="F325" t="str">
            <v>偕成社</v>
          </cell>
          <cell r="G325">
            <v>2026.4</v>
          </cell>
        </row>
        <row r="326">
          <cell r="A326">
            <v>7</v>
          </cell>
          <cell r="B326" t="str">
            <v>E/ﾊﾘｱ/26.4</v>
          </cell>
          <cell r="E326" t="str">
            <v>ローナ・バリアン／さく</v>
          </cell>
          <cell r="F326" t="str">
            <v>好学社</v>
          </cell>
          <cell r="G326">
            <v>2026.4</v>
          </cell>
        </row>
        <row r="327">
          <cell r="A327">
            <v>12</v>
          </cell>
          <cell r="B327" t="str">
            <v>E/ﾋｯﾋ/26.4</v>
          </cell>
          <cell r="E327" t="str">
            <v>ぴっぴ／著</v>
          </cell>
          <cell r="F327" t="str">
            <v>三恵社</v>
          </cell>
          <cell r="G327">
            <v>2026.4</v>
          </cell>
        </row>
        <row r="328">
          <cell r="A328">
            <v>7</v>
          </cell>
          <cell r="B328" t="str">
            <v>E/ﾋﾄﾐ/26.4</v>
          </cell>
          <cell r="E328" t="str">
            <v>華空 祥／さく</v>
          </cell>
          <cell r="F328" t="str">
            <v>みらいパブリッシング</v>
          </cell>
          <cell r="G328">
            <v>2026.4</v>
          </cell>
        </row>
        <row r="329">
          <cell r="A329">
            <v>7</v>
          </cell>
          <cell r="B329" t="str">
            <v>E/ﾋﾗｲ/26.4</v>
          </cell>
          <cell r="E329" t="str">
            <v>内田 莉莎子／再話</v>
          </cell>
          <cell r="F329" t="str">
            <v>福音館書店</v>
          </cell>
          <cell r="G329">
            <v>2026.4</v>
          </cell>
        </row>
        <row r="330">
          <cell r="A330">
            <v>1</v>
          </cell>
          <cell r="B330" t="str">
            <v>E/ﾋﾗｺ/26.4</v>
          </cell>
          <cell r="E330" t="str">
            <v>八百板 洋子／再話</v>
          </cell>
          <cell r="F330" t="str">
            <v>福音館書店</v>
          </cell>
          <cell r="G330">
            <v>2026.4</v>
          </cell>
        </row>
        <row r="331">
          <cell r="A331">
            <v>12</v>
          </cell>
          <cell r="B331" t="str">
            <v>E/ﾋﾛｾ/26.4</v>
          </cell>
          <cell r="E331" t="str">
            <v>山本 和子／作</v>
          </cell>
          <cell r="F331" t="str">
            <v>ひさかたチャイルド</v>
          </cell>
          <cell r="G331">
            <v>2026.4</v>
          </cell>
        </row>
        <row r="332">
          <cell r="A332">
            <v>7</v>
          </cell>
          <cell r="B332" t="str">
            <v>E/ﾌｶｶ/26.4</v>
          </cell>
          <cell r="E332" t="str">
            <v>深川 直美／[作]</v>
          </cell>
          <cell r="F332" t="str">
            <v>偕成社</v>
          </cell>
          <cell r="G332">
            <v>2026.4</v>
          </cell>
        </row>
        <row r="333">
          <cell r="A333">
            <v>7</v>
          </cell>
          <cell r="B333" t="str">
            <v>E/ﾌｸﾀ/26.3</v>
          </cell>
          <cell r="E333" t="str">
            <v>福田 利之／作</v>
          </cell>
          <cell r="F333" t="str">
            <v>888ブックス</v>
          </cell>
          <cell r="G333">
            <v>2026.3</v>
          </cell>
        </row>
        <row r="334">
          <cell r="A334">
            <v>12</v>
          </cell>
          <cell r="B334" t="str">
            <v>E/ﾌｸﾀ/26.4</v>
          </cell>
          <cell r="E334" t="str">
            <v>ふくだ のぞみ／さく・え</v>
          </cell>
          <cell r="F334" t="str">
            <v>新日本出版社</v>
          </cell>
          <cell r="G334">
            <v>2026.4</v>
          </cell>
        </row>
        <row r="335">
          <cell r="A335">
            <v>7</v>
          </cell>
          <cell r="B335" t="str">
            <v>E/ﾌｸﾀ/26.5</v>
          </cell>
          <cell r="E335" t="str">
            <v>もとした いづみ／作</v>
          </cell>
          <cell r="F335" t="str">
            <v>世界文化ワンダーグループ</v>
          </cell>
          <cell r="G335">
            <v>2026.5</v>
          </cell>
        </row>
        <row r="336">
          <cell r="A336">
            <v>7</v>
          </cell>
          <cell r="B336" t="str">
            <v>E/ﾌﾀｶ/26.4</v>
          </cell>
          <cell r="E336" t="str">
            <v>二川 英一／さく・え</v>
          </cell>
          <cell r="F336" t="str">
            <v>福音館書店</v>
          </cell>
          <cell r="G336">
            <v>2026.4</v>
          </cell>
        </row>
        <row r="337">
          <cell r="A337">
            <v>1</v>
          </cell>
          <cell r="B337" t="str">
            <v>E/ﾌﾘﾔ/26.4</v>
          </cell>
          <cell r="E337" t="str">
            <v>富安 陽子／文</v>
          </cell>
          <cell r="F337" t="str">
            <v>福音館書店</v>
          </cell>
          <cell r="G337">
            <v>2026.4</v>
          </cell>
        </row>
        <row r="338">
          <cell r="A338">
            <v>12</v>
          </cell>
          <cell r="B338" t="str">
            <v>E/ﾍﾝﾅ/26.3</v>
          </cell>
          <cell r="E338" t="str">
            <v>平安名 水音／さく・え</v>
          </cell>
          <cell r="F338" t="str">
            <v>三恵社</v>
          </cell>
          <cell r="G338">
            <v>2026.3</v>
          </cell>
        </row>
        <row r="339">
          <cell r="A339">
            <v>12</v>
          </cell>
          <cell r="B339" t="str">
            <v>E/ﾍﾝﾐ/26.4</v>
          </cell>
          <cell r="E339" t="str">
            <v>平田 昌広／作</v>
          </cell>
          <cell r="F339" t="str">
            <v>教育画劇</v>
          </cell>
          <cell r="G339">
            <v>2026.4</v>
          </cell>
        </row>
        <row r="340">
          <cell r="A340">
            <v>12</v>
          </cell>
          <cell r="B340" t="str">
            <v>E/ﾎｻｶ/26</v>
          </cell>
          <cell r="E340" t="str">
            <v>武鹿 悦子／訳詞</v>
          </cell>
          <cell r="F340" t="str">
            <v>文響社</v>
          </cell>
          <cell r="G340" t="str">
            <v>c2026</v>
          </cell>
        </row>
        <row r="341">
          <cell r="A341">
            <v>12</v>
          </cell>
          <cell r="B341" t="str">
            <v>E/ﾎｼﾉ/26.4</v>
          </cell>
          <cell r="E341" t="str">
            <v>かさい まり／文</v>
          </cell>
          <cell r="F341" t="str">
            <v>少年写真新聞社</v>
          </cell>
          <cell r="G341">
            <v>2026.4</v>
          </cell>
        </row>
        <row r="342">
          <cell r="A342">
            <v>12</v>
          </cell>
          <cell r="B342" t="str">
            <v>E/ﾎﾐﾄ/26.4</v>
          </cell>
          <cell r="E342" t="str">
            <v>ほみともり／文・絵</v>
          </cell>
          <cell r="F342" t="str">
            <v>文芸社</v>
          </cell>
          <cell r="G342">
            <v>2026.4</v>
          </cell>
        </row>
        <row r="343">
          <cell r="A343">
            <v>12</v>
          </cell>
          <cell r="B343" t="str">
            <v>E/ﾏﾁｵ/26.4</v>
          </cell>
          <cell r="E343" t="str">
            <v>中村 博幸／文</v>
          </cell>
          <cell r="F343" t="str">
            <v>三恵社</v>
          </cell>
          <cell r="G343">
            <v>2026.4</v>
          </cell>
        </row>
        <row r="344">
          <cell r="A344">
            <v>7</v>
          </cell>
          <cell r="B344" t="str">
            <v>E/ﾏﾂﾀ/26.4</v>
          </cell>
          <cell r="E344" t="str">
            <v>松田 奈那子／作</v>
          </cell>
          <cell r="F344" t="str">
            <v>理論社</v>
          </cell>
          <cell r="G344">
            <v>2026.4</v>
          </cell>
        </row>
        <row r="345">
          <cell r="A345">
            <v>12</v>
          </cell>
          <cell r="B345" t="str">
            <v>E/ﾏﾂﾓ/26.4</v>
          </cell>
          <cell r="E345" t="str">
            <v>井上 篤夫／文</v>
          </cell>
          <cell r="F345" t="str">
            <v>実業之日本社</v>
          </cell>
          <cell r="G345">
            <v>2026.4</v>
          </cell>
        </row>
        <row r="346">
          <cell r="A346">
            <v>7</v>
          </cell>
          <cell r="B346" t="str">
            <v>E/ﾐﾉｵ/26.4</v>
          </cell>
          <cell r="E346" t="str">
            <v>ミノオカ リョウスケ／作・絵</v>
          </cell>
          <cell r="F346" t="str">
            <v>鈴木出版</v>
          </cell>
          <cell r="G346">
            <v>2026.4</v>
          </cell>
        </row>
        <row r="347">
          <cell r="A347">
            <v>12</v>
          </cell>
          <cell r="B347" t="str">
            <v>E/ﾑﾛｲ/26.4</v>
          </cell>
          <cell r="E347" t="str">
            <v>由美村 嬉々／文</v>
          </cell>
          <cell r="F347" t="str">
            <v>あすなろ書房</v>
          </cell>
          <cell r="G347">
            <v>2026.4</v>
          </cell>
        </row>
        <row r="348">
          <cell r="A348">
            <v>12</v>
          </cell>
          <cell r="B348" t="str">
            <v>E/ﾓﾄﾔ/26.3</v>
          </cell>
          <cell r="E348" t="str">
            <v>もとやす けいじ／作</v>
          </cell>
          <cell r="F348" t="str">
            <v>講談社</v>
          </cell>
          <cell r="G348">
            <v>2026.3</v>
          </cell>
        </row>
        <row r="349">
          <cell r="A349">
            <v>12</v>
          </cell>
          <cell r="B349" t="str">
            <v>E/ﾓﾈ/26.4</v>
          </cell>
          <cell r="E349" t="str">
            <v>Monet／文・絵</v>
          </cell>
          <cell r="F349" t="str">
            <v>三恵社</v>
          </cell>
          <cell r="G349">
            <v>2026.4</v>
          </cell>
        </row>
        <row r="350">
          <cell r="A350">
            <v>7</v>
          </cell>
          <cell r="B350" t="str">
            <v>E/ﾓﾘｳ/26.5</v>
          </cell>
          <cell r="E350" t="str">
            <v>飯田 猛／構成・文</v>
          </cell>
          <cell r="F350" t="str">
            <v>技術評論社</v>
          </cell>
          <cell r="G350">
            <v>2026.5</v>
          </cell>
        </row>
        <row r="351">
          <cell r="A351">
            <v>12</v>
          </cell>
          <cell r="B351" t="str">
            <v>E/ﾓﾘﾀ/26.4</v>
          </cell>
          <cell r="E351" t="str">
            <v>はぎはら けいこ／さく</v>
          </cell>
          <cell r="F351" t="str">
            <v>みらいパブリッシング</v>
          </cell>
          <cell r="G351">
            <v>2026.4</v>
          </cell>
        </row>
        <row r="352">
          <cell r="A352">
            <v>12</v>
          </cell>
          <cell r="B352" t="str">
            <v>E/ﾓﾘﾊ/26.4</v>
          </cell>
          <cell r="E352" t="str">
            <v>みさき／作</v>
          </cell>
          <cell r="F352" t="str">
            <v>文芸社</v>
          </cell>
          <cell r="G352">
            <v>2026.4</v>
          </cell>
        </row>
        <row r="353">
          <cell r="A353">
            <v>12</v>
          </cell>
          <cell r="B353" t="str">
            <v>E/ﾔﾅｾ/26.4</v>
          </cell>
          <cell r="E353" t="str">
            <v>やなせ たかし／作・絵</v>
          </cell>
          <cell r="F353" t="str">
            <v>フレーベル館</v>
          </cell>
          <cell r="G353">
            <v>2026.4</v>
          </cell>
        </row>
        <row r="354">
          <cell r="A354">
            <v>12</v>
          </cell>
          <cell r="B354" t="str">
            <v>E/ﾔﾏｻ/26.3</v>
          </cell>
          <cell r="E354" t="str">
            <v>新井 美紀／文</v>
          </cell>
          <cell r="F354" t="str">
            <v>三恵社</v>
          </cell>
          <cell r="G354">
            <v>2026.3</v>
          </cell>
        </row>
        <row r="355">
          <cell r="A355">
            <v>12</v>
          </cell>
          <cell r="B355" t="str">
            <v>E/ﾔﾏｻ/26.4</v>
          </cell>
          <cell r="E355" t="str">
            <v>こんどう としや／文</v>
          </cell>
          <cell r="F355" t="str">
            <v>三恵社</v>
          </cell>
          <cell r="G355">
            <v>2026.4</v>
          </cell>
        </row>
        <row r="356">
          <cell r="A356">
            <v>12</v>
          </cell>
          <cell r="B356" t="str">
            <v>E/ﾔﾏﾅ/26.4</v>
          </cell>
          <cell r="E356" t="str">
            <v>山中 則江／写真・文</v>
          </cell>
          <cell r="F356" t="str">
            <v>ポプラ社</v>
          </cell>
          <cell r="G356">
            <v>2026.4</v>
          </cell>
        </row>
        <row r="357">
          <cell r="A357">
            <v>12</v>
          </cell>
          <cell r="B357" t="str">
            <v>E/ﾔﾏﾓ/26.4</v>
          </cell>
          <cell r="E357" t="str">
            <v>内田 麟太郎／文</v>
          </cell>
          <cell r="F357" t="str">
            <v>岩崎書店</v>
          </cell>
          <cell r="G357">
            <v>2026.4</v>
          </cell>
        </row>
        <row r="358">
          <cell r="A358">
            <v>7</v>
          </cell>
          <cell r="B358" t="str">
            <v>E/ﾕﾝ/26.3</v>
          </cell>
          <cell r="E358" t="str">
            <v>チャン ドクヒョン／文</v>
          </cell>
          <cell r="F358" t="str">
            <v>童心社</v>
          </cell>
          <cell r="G358">
            <v>2026.3</v>
          </cell>
        </row>
        <row r="359">
          <cell r="A359">
            <v>7</v>
          </cell>
          <cell r="B359" t="str">
            <v>E/ﾕﾝ/26.4</v>
          </cell>
          <cell r="E359" t="str">
            <v>ユン ヘジョン／作・絵</v>
          </cell>
          <cell r="F359" t="str">
            <v>岩崎書店</v>
          </cell>
          <cell r="G359">
            <v>2026.4</v>
          </cell>
        </row>
        <row r="360">
          <cell r="A360">
            <v>12</v>
          </cell>
          <cell r="B360" t="str">
            <v>E/ﾖｼﾀ/26.4</v>
          </cell>
          <cell r="E360" t="str">
            <v>ねぎし れいこ／作</v>
          </cell>
          <cell r="F360" t="str">
            <v>世界文化ワンダーグループ</v>
          </cell>
          <cell r="G360">
            <v>2026.4</v>
          </cell>
        </row>
        <row r="361">
          <cell r="A361">
            <v>7</v>
          </cell>
          <cell r="B361" t="str">
            <v>E/ﾖﾝｾ/26.4</v>
          </cell>
          <cell r="E361" t="str">
            <v>エスペン・デッコ／ぶん</v>
          </cell>
          <cell r="F361" t="str">
            <v>ほるぷ出版</v>
          </cell>
          <cell r="G361">
            <v>2026.4</v>
          </cell>
        </row>
        <row r="362">
          <cell r="A362">
            <v>7</v>
          </cell>
          <cell r="B362" t="str">
            <v>E/ﾘｭ/26.4</v>
          </cell>
          <cell r="E362" t="str">
            <v>劉 旭恭／さく</v>
          </cell>
          <cell r="F362" t="str">
            <v>工学図書</v>
          </cell>
          <cell r="G362">
            <v>2026.4</v>
          </cell>
        </row>
        <row r="363">
          <cell r="A363">
            <v>1</v>
          </cell>
          <cell r="B363" t="str">
            <v>E/ﾚｲ/26.4</v>
          </cell>
          <cell r="E363" t="str">
            <v>エミイ・ペイン／さく</v>
          </cell>
          <cell r="F363" t="str">
            <v>偕成社</v>
          </cell>
          <cell r="G363">
            <v>2026.4</v>
          </cell>
        </row>
        <row r="364">
          <cell r="A364">
            <v>12</v>
          </cell>
          <cell r="B364" t="str">
            <v>E/ﾜﾀﾅ/26.4</v>
          </cell>
          <cell r="E364" t="str">
            <v>きだに やすのり／さく</v>
          </cell>
          <cell r="F364" t="str">
            <v>あかね書房</v>
          </cell>
          <cell r="G364">
            <v>2026.4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J375"/>
  <sheetViews>
    <sheetView tabSelected="1" view="pageBreakPreview" zoomScale="85" zoomScaleSheetLayoutView="85" workbookViewId="0"/>
  </sheetViews>
  <sheetFormatPr defaultRowHeight="36" customHeight="1"/>
  <cols>
    <col min="1" max="1" width="7" style="1" bestFit="1" customWidth="1"/>
    <col min="2" max="2" width="3.75" style="2" customWidth="1"/>
    <col min="3" max="3" width="13.5" style="3" bestFit="1" customWidth="1"/>
    <col min="4" max="4" width="59.375" style="1" customWidth="1"/>
    <col min="5" max="5" width="26" style="1" customWidth="1"/>
    <col min="6" max="6" width="18" style="1" customWidth="1"/>
    <col min="7" max="7" width="14" style="2" bestFit="1" customWidth="1"/>
    <col min="8" max="8" width="11" style="1" customWidth="1"/>
    <col min="9" max="9" width="15.125" style="1" bestFit="1" customWidth="1"/>
    <col min="10" max="256" width="9" style="1" customWidth="1"/>
    <col min="257" max="16384" width="9" customWidth="1"/>
  </cols>
  <sheetData>
    <row r="1" spans="1:10" ht="36" customHeight="1">
      <c r="A1" s="4" t="s">
        <v>246</v>
      </c>
      <c r="B1" s="4"/>
      <c r="C1" s="4"/>
      <c r="D1" s="4"/>
      <c r="E1" s="4"/>
      <c r="F1" s="4"/>
      <c r="G1" s="4"/>
      <c r="H1" s="4"/>
    </row>
    <row r="2" spans="1:10" ht="26.25" customHeight="1">
      <c r="A2" s="1" t="s">
        <v>79</v>
      </c>
      <c r="B2" s="1"/>
    </row>
    <row r="3" spans="1:10" ht="26.25" customHeight="1">
      <c r="A3" s="1" t="s">
        <v>33</v>
      </c>
      <c r="B3" s="1"/>
    </row>
    <row r="4" spans="1:10" ht="11.25" customHeight="1">
      <c r="B4" s="1"/>
    </row>
    <row r="5" spans="1:10" ht="26.25" customHeight="1">
      <c r="A5" s="5" t="s">
        <v>179</v>
      </c>
      <c r="B5" s="9"/>
      <c r="C5" s="9"/>
      <c r="D5" s="9"/>
      <c r="E5" s="9"/>
      <c r="F5" s="9"/>
      <c r="G5" s="9"/>
      <c r="H5" s="9"/>
    </row>
    <row r="6" spans="1:10" ht="26.25" customHeight="1">
      <c r="A6" s="5" t="s">
        <v>226</v>
      </c>
      <c r="B6" s="9"/>
      <c r="C6" s="9"/>
      <c r="D6" s="9"/>
      <c r="E6" s="9"/>
      <c r="F6" s="9"/>
      <c r="G6" s="9"/>
      <c r="H6" s="9"/>
    </row>
    <row r="7" spans="1:10" ht="26.25" customHeight="1">
      <c r="A7" s="5" t="s">
        <v>23</v>
      </c>
      <c r="B7" s="9"/>
      <c r="C7" s="9"/>
      <c r="D7" s="9"/>
      <c r="E7" s="9"/>
      <c r="F7" s="9"/>
      <c r="G7" s="9"/>
      <c r="H7" s="9"/>
    </row>
    <row r="8" spans="1:10" ht="11.25" customHeight="1"/>
    <row r="9" spans="1:10" ht="36" customHeight="1">
      <c r="A9" s="6" t="s">
        <v>21</v>
      </c>
      <c r="B9" s="10"/>
      <c r="C9" s="16" t="s">
        <v>14</v>
      </c>
      <c r="D9" s="20" t="s">
        <v>47</v>
      </c>
      <c r="E9" s="20" t="s">
        <v>20</v>
      </c>
      <c r="F9" s="20" t="s">
        <v>15</v>
      </c>
      <c r="G9" s="20" t="s">
        <v>48</v>
      </c>
      <c r="H9" s="16" t="s">
        <v>42</v>
      </c>
      <c r="I9" s="23" t="s">
        <v>87</v>
      </c>
    </row>
    <row r="10" spans="1:10" ht="40.5" customHeight="1">
      <c r="A10" s="7">
        <v>1</v>
      </c>
      <c r="B10" s="11" t="s">
        <v>203</v>
      </c>
      <c r="C10" s="17" t="str">
        <f>[1]箱詰め用リスト!B2</f>
        <v>010/ﾉｸﾁ/26.4</v>
      </c>
      <c r="D10" s="21" t="str">
        <f t="shared" ref="D10:D73" si="0">HYPERLINK("https://www.tosyokan.pref.shizuoka.jp/licsxp-opac/WOpacMsgNewListToTifTilDetailAction.do?tilcod="&amp;I10,J10)</f>
        <v>みんなの図書館 1 図書館って、どんなところ?</v>
      </c>
      <c r="E10" s="21" t="str">
        <f>IF([1]箱詰め用リスト!E2=""," ",[1]箱詰め用リスト!E2)</f>
        <v>野口 武悟／監修</v>
      </c>
      <c r="F10" s="21" t="str">
        <f>IF([1]箱詰め用リスト!F2="","",[1]箱詰め用リスト!F2)</f>
        <v>小峰書店</v>
      </c>
      <c r="G10" s="17">
        <f>IF([1]箱詰め用リスト!G2="","",[1]箱詰め用リスト!G2)</f>
        <v>2026.4</v>
      </c>
      <c r="H10" s="17">
        <f>[1]箱詰め用リスト!A2</f>
        <v>1</v>
      </c>
      <c r="I10" s="24">
        <v>1006000981486</v>
      </c>
      <c r="J10" s="1" t="s">
        <v>162</v>
      </c>
    </row>
    <row r="11" spans="1:10" ht="40.5" customHeight="1">
      <c r="A11" s="7">
        <v>2</v>
      </c>
      <c r="B11" s="11" t="s">
        <v>203</v>
      </c>
      <c r="C11" s="17" t="str">
        <f>[1]箱詰め用リスト!B3</f>
        <v>010/ﾉｸﾁ/26.4</v>
      </c>
      <c r="D11" s="21" t="str">
        <f t="shared" si="0"/>
        <v>みんなの図書館 2 図書館をたんけんしよう!</v>
      </c>
      <c r="E11" s="21" t="str">
        <f>IF([1]箱詰め用リスト!E3="","",[1]箱詰め用リスト!E3)</f>
        <v>野口 武悟／監修</v>
      </c>
      <c r="F11" s="21" t="str">
        <f>IF([1]箱詰め用リスト!F3="","",[1]箱詰め用リスト!F3)</f>
        <v>小峰書店</v>
      </c>
      <c r="G11" s="17">
        <f>IF([1]箱詰め用リスト!G3="","",[1]箱詰め用リスト!G3)</f>
        <v>2026.4</v>
      </c>
      <c r="H11" s="17">
        <f>[1]箱詰め用リスト!A3</f>
        <v>1</v>
      </c>
      <c r="I11" s="24">
        <v>1006000981487</v>
      </c>
      <c r="J11" s="1" t="s">
        <v>332</v>
      </c>
    </row>
    <row r="12" spans="1:10" ht="40.5" customHeight="1">
      <c r="A12" s="7">
        <v>3</v>
      </c>
      <c r="B12" s="11" t="s">
        <v>203</v>
      </c>
      <c r="C12" s="17" t="str">
        <f>[1]箱詰め用リスト!B4</f>
        <v>010/ﾉｸﾁ/26.4</v>
      </c>
      <c r="D12" s="21" t="str">
        <f t="shared" si="0"/>
        <v>みんなの図書館 3 図書館を使いこなそう!</v>
      </c>
      <c r="E12" s="21" t="str">
        <f>IF([1]箱詰め用リスト!E4="","",[1]箱詰め用リスト!E4)</f>
        <v>野口 武悟／監修</v>
      </c>
      <c r="F12" s="21" t="str">
        <f>IF([1]箱詰め用リスト!F4="","",[1]箱詰め用リスト!F4)</f>
        <v>小峰書店</v>
      </c>
      <c r="G12" s="17">
        <f>IF([1]箱詰め用リスト!G4="","",[1]箱詰め用リスト!G4)</f>
        <v>2026.4</v>
      </c>
      <c r="H12" s="17">
        <f>[1]箱詰め用リスト!A4</f>
        <v>1</v>
      </c>
      <c r="I12" s="24">
        <v>1006000981488</v>
      </c>
      <c r="J12" s="1" t="s">
        <v>333</v>
      </c>
    </row>
    <row r="13" spans="1:10" ht="40.5" customHeight="1">
      <c r="A13" s="7">
        <v>4</v>
      </c>
      <c r="B13" s="11" t="s">
        <v>203</v>
      </c>
      <c r="C13" s="17" t="str">
        <f>[1]箱詰め用リスト!B5</f>
        <v>010/ﾉｸﾁ/26.4</v>
      </c>
      <c r="D13" s="21" t="str">
        <f t="shared" si="0"/>
        <v>みんなの図書館 4 大切な一冊を見つけよう!</v>
      </c>
      <c r="E13" s="21" t="str">
        <f>IF([1]箱詰め用リスト!E5="","",[1]箱詰め用リスト!E5)</f>
        <v>野口 武悟／監修</v>
      </c>
      <c r="F13" s="21" t="str">
        <f>IF([1]箱詰め用リスト!F5="","",[1]箱詰め用リスト!F5)</f>
        <v>小峰書店</v>
      </c>
      <c r="G13" s="17">
        <f>IF([1]箱詰め用リスト!G5="","",[1]箱詰め用リスト!G5)</f>
        <v>2026.4</v>
      </c>
      <c r="H13" s="17">
        <f>[1]箱詰め用リスト!A5</f>
        <v>1</v>
      </c>
      <c r="I13" s="24">
        <v>1006000981489</v>
      </c>
      <c r="J13" s="1" t="s">
        <v>82</v>
      </c>
    </row>
    <row r="14" spans="1:10" ht="40.5" customHeight="1">
      <c r="A14" s="7">
        <v>5</v>
      </c>
      <c r="B14" s="11" t="s">
        <v>203</v>
      </c>
      <c r="C14" s="17" t="str">
        <f>[1]箱詰め用リスト!B6</f>
        <v>010/ﾉｸﾁ/26.4</v>
      </c>
      <c r="D14" s="21" t="str">
        <f t="shared" si="0"/>
        <v>みんなの図書館 5 調べもの名人をめざそう!</v>
      </c>
      <c r="E14" s="21" t="str">
        <f>IF([1]箱詰め用リスト!E6="","",[1]箱詰め用リスト!E6)</f>
        <v>野口 武悟／監修</v>
      </c>
      <c r="F14" s="21" t="str">
        <f>IF([1]箱詰め用リスト!F6="","",[1]箱詰め用リスト!F6)</f>
        <v>小峰書店</v>
      </c>
      <c r="G14" s="17">
        <f>IF([1]箱詰め用リスト!G6="","",[1]箱詰め用リスト!G6)</f>
        <v>2026.4</v>
      </c>
      <c r="H14" s="17">
        <f>[1]箱詰め用リスト!A6</f>
        <v>1</v>
      </c>
      <c r="I14" s="24">
        <v>1006000981490</v>
      </c>
      <c r="J14" s="1" t="s">
        <v>331</v>
      </c>
    </row>
    <row r="15" spans="1:10" ht="40.5" customHeight="1">
      <c r="A15" s="7">
        <v>6</v>
      </c>
      <c r="B15" s="11"/>
      <c r="C15" s="17" t="str">
        <f>[1]箱詰め用リスト!B7</f>
        <v>019/ｼｭﾌ/26.5</v>
      </c>
      <c r="D15" s="21" t="str">
        <f t="shared" si="0"/>
        <v xml:space="preserve">本ってこんなにおもしろい! </v>
      </c>
      <c r="E15" s="21" t="str">
        <f>IF([1]箱詰め用リスト!E7="","",[1]箱詰め用リスト!E7)</f>
        <v>主婦と生活社／編</v>
      </c>
      <c r="F15" s="21" t="str">
        <f>IF([1]箱詰め用リスト!F7="","",[1]箱詰め用リスト!F7)</f>
        <v>主婦と生活社</v>
      </c>
      <c r="G15" s="17">
        <f>IF([1]箱詰め用リスト!G7="","",[1]箱詰め用リスト!G7)</f>
        <v>2026.5</v>
      </c>
      <c r="H15" s="17">
        <f>[1]箱詰め用リスト!A7</f>
        <v>2</v>
      </c>
      <c r="I15" s="24">
        <v>1006000983688</v>
      </c>
      <c r="J15" s="1" t="s">
        <v>4</v>
      </c>
    </row>
    <row r="16" spans="1:10" ht="40.5" customHeight="1">
      <c r="A16" s="7">
        <v>7</v>
      </c>
      <c r="B16" s="11"/>
      <c r="C16" s="17" t="str">
        <f>[1]箱詰め用リスト!B8</f>
        <v>069/ﾖﾝｼ/26.4</v>
      </c>
      <c r="D16" s="21" t="str">
        <f t="shared" si="0"/>
        <v>47都道府県ミュージアム&amp;ライブラリー 2 中部・近畿の美術館・博物館・図書館</v>
      </c>
      <c r="E16" s="21"/>
      <c r="F16" s="21" t="str">
        <f>IF([1]箱詰め用リスト!F8="","",[1]箱詰め用リスト!F8)</f>
        <v>教育画劇</v>
      </c>
      <c r="G16" s="17">
        <f>IF([1]箱詰め用リスト!G8="","",[1]箱詰め用リスト!G8)</f>
        <v>2026.4</v>
      </c>
      <c r="H16" s="17">
        <f>[1]箱詰め用リスト!A8</f>
        <v>2</v>
      </c>
      <c r="I16" s="24">
        <v>1006000981473</v>
      </c>
      <c r="J16" s="1" t="s">
        <v>114</v>
      </c>
    </row>
    <row r="17" spans="1:10" ht="40.5" customHeight="1">
      <c r="A17" s="8">
        <v>8</v>
      </c>
      <c r="B17" s="12"/>
      <c r="C17" s="18" t="str">
        <f>[1]箱詰め用リスト!B9</f>
        <v>069/ﾖﾝｼ/26.4</v>
      </c>
      <c r="D17" s="22" t="str">
        <f t="shared" si="0"/>
        <v>47都道府県ミュージアム&amp;ライブラリー 3中国・四国・九州・沖縄の美術館・博物館・図書館</v>
      </c>
      <c r="E17" s="22"/>
      <c r="F17" s="22" t="str">
        <f>IF([1]箱詰め用リスト!F9="","",[1]箱詰め用リスト!F9)</f>
        <v>教育画劇</v>
      </c>
      <c r="G17" s="18">
        <f>IF([1]箱詰め用リスト!G9="","",[1]箱詰め用リスト!G9)</f>
        <v>2026.4</v>
      </c>
      <c r="H17" s="18">
        <f>[1]箱詰め用リスト!A9</f>
        <v>8</v>
      </c>
      <c r="I17" s="24">
        <v>1006000981474</v>
      </c>
      <c r="J17" s="1" t="s">
        <v>334</v>
      </c>
    </row>
    <row r="18" spans="1:10" ht="40.5" customHeight="1">
      <c r="A18" s="7">
        <v>9</v>
      </c>
      <c r="B18" s="11"/>
      <c r="C18" s="17" t="str">
        <f>[1]箱詰め用リスト!B10</f>
        <v>114/ﾀｼ/26.4</v>
      </c>
      <c r="D18" s="21" t="str">
        <f t="shared" si="0"/>
        <v xml:space="preserve">死って、なんだろう? </v>
      </c>
      <c r="E18" s="21" t="str">
        <f>IF([1]箱詰め用リスト!E10="","",[1]箱詰め用リスト!E10)</f>
        <v>エレン・ダシー／作</v>
      </c>
      <c r="F18" s="21" t="str">
        <f>IF([1]箱詰め用リスト!F10="","",[1]箱詰め用リスト!F10)</f>
        <v>創元社</v>
      </c>
      <c r="G18" s="17">
        <f>IF([1]箱詰め用リスト!G10="","",[1]箱詰め用リスト!G10)</f>
        <v>2026.4</v>
      </c>
      <c r="H18" s="17">
        <f>[1]箱詰め用リスト!A10</f>
        <v>2</v>
      </c>
      <c r="I18" s="24">
        <v>1006000979278</v>
      </c>
      <c r="J18" s="1" t="s">
        <v>201</v>
      </c>
    </row>
    <row r="19" spans="1:10" ht="40.5" customHeight="1">
      <c r="A19" s="8">
        <v>10</v>
      </c>
      <c r="B19" s="12"/>
      <c r="C19" s="18" t="str">
        <f>[1]箱詰め用リスト!B11</f>
        <v>159/ｺｼﾏ/26.4</v>
      </c>
      <c r="D19" s="22" t="str">
        <f t="shared" si="0"/>
        <v>小島よしおのボクといっしょに考えよう 2 小学生のお悩み相談室</v>
      </c>
      <c r="E19" s="22" t="str">
        <f>IF([1]箱詰め用リスト!E11="","",[1]箱詰め用リスト!E11)</f>
        <v>小島 よしお／著</v>
      </c>
      <c r="F19" s="22" t="str">
        <f>IF([1]箱詰め用リスト!F11="","",[1]箱詰め用リスト!F11)</f>
        <v>朝日新聞出版</v>
      </c>
      <c r="G19" s="18">
        <f>IF([1]箱詰め用リスト!G11="","",[1]箱詰め用リスト!G11)</f>
        <v>2026.4</v>
      </c>
      <c r="H19" s="18">
        <f>[1]箱詰め用リスト!A11</f>
        <v>8</v>
      </c>
      <c r="I19" s="24">
        <v>1006000982307</v>
      </c>
      <c r="J19" s="1" t="s">
        <v>223</v>
      </c>
    </row>
    <row r="20" spans="1:10" ht="40.5" customHeight="1">
      <c r="A20" s="7">
        <v>11</v>
      </c>
      <c r="B20" s="11"/>
      <c r="C20" s="17" t="str">
        <f>[1]箱詰め用リスト!B12</f>
        <v>210/ｶﾜﾙ/26.4</v>
      </c>
      <c r="D20" s="21" t="str">
        <f t="shared" si="0"/>
        <v>変わるニッポン!くらしと文化の戦後80年 2 激動の世紀末 昭和から平成へ</v>
      </c>
      <c r="E20" s="21"/>
      <c r="F20" s="21" t="str">
        <f>IF([1]箱詰め用リスト!F12="","",[1]箱詰め用リスト!F12)</f>
        <v>教育画劇</v>
      </c>
      <c r="G20" s="17">
        <f>IF([1]箱詰め用リスト!G12="","",[1]箱詰め用リスト!G12)</f>
        <v>2026.4</v>
      </c>
      <c r="H20" s="17">
        <f>[1]箱詰め用リスト!A12</f>
        <v>2</v>
      </c>
      <c r="I20" s="24">
        <v>1006000981475</v>
      </c>
      <c r="J20" s="1" t="s">
        <v>335</v>
      </c>
    </row>
    <row r="21" spans="1:10" ht="40.5" customHeight="1">
      <c r="A21" s="8">
        <v>12</v>
      </c>
      <c r="B21" s="12"/>
      <c r="C21" s="18" t="str">
        <f>[1]箱詰め用リスト!B13</f>
        <v>210/ｶﾜﾙ/26.4</v>
      </c>
      <c r="D21" s="22" t="str">
        <f t="shared" si="0"/>
        <v>変わるニッポン!くらしと文化の戦後80年 3 21世紀と令和のはじまり</v>
      </c>
      <c r="E21" s="22"/>
      <c r="F21" s="22" t="str">
        <f>IF([1]箱詰め用リスト!F13="","",[1]箱詰め用リスト!F13)</f>
        <v>教育画劇</v>
      </c>
      <c r="G21" s="18">
        <f>IF([1]箱詰め用リスト!G13="","",[1]箱詰め用リスト!G13)</f>
        <v>2026.4</v>
      </c>
      <c r="H21" s="18">
        <f>[1]箱詰め用リスト!A13</f>
        <v>8</v>
      </c>
      <c r="I21" s="24">
        <v>1006000981476</v>
      </c>
      <c r="J21" s="1" t="s">
        <v>336</v>
      </c>
    </row>
    <row r="22" spans="1:10" ht="40.5" customHeight="1">
      <c r="A22" s="7">
        <v>13</v>
      </c>
      <c r="B22" s="11"/>
      <c r="C22" s="17" t="str">
        <f>[1]箱詰め用リスト!B14</f>
        <v>230/ﾒｲﾂ/26.4</v>
      </c>
      <c r="D22" s="21" t="str">
        <f t="shared" si="0"/>
        <v xml:space="preserve">みんなが知りたい!西洋の騎士のすべて </v>
      </c>
      <c r="E22" s="21" t="str">
        <f>IF([1]箱詰め用リスト!E14="","",[1]箱詰め用リスト!E14)</f>
        <v>「西洋の騎士のすべて」編集室／著</v>
      </c>
      <c r="F22" s="21" t="str">
        <f>IF([1]箱詰め用リスト!F14="","",[1]箱詰め用リスト!F14)</f>
        <v>メイツユニバーサルコンテンツ</v>
      </c>
      <c r="G22" s="17">
        <f>IF([1]箱詰め用リスト!G14="","",[1]箱詰め用リスト!G14)</f>
        <v>2026.4</v>
      </c>
      <c r="H22" s="17">
        <f>[1]箱詰め用リスト!A14</f>
        <v>2</v>
      </c>
      <c r="I22" s="24">
        <v>1006000981690</v>
      </c>
      <c r="J22" s="1" t="s">
        <v>211</v>
      </c>
    </row>
    <row r="23" spans="1:10" ht="40.5" customHeight="1">
      <c r="A23" s="7">
        <v>14</v>
      </c>
      <c r="B23" s="11"/>
      <c r="C23" s="17" t="str">
        <f>[1]箱詰め用リスト!B15</f>
        <v>281/ﾎﾝｺ/26.4</v>
      </c>
      <c r="D23" s="21" t="str">
        <f t="shared" si="0"/>
        <v xml:space="preserve">東大教授がおしえる超!やばい日本史 </v>
      </c>
      <c r="E23" s="21" t="str">
        <f>IF([1]箱詰め用リスト!E15="","",[1]箱詰め用リスト!E15)</f>
        <v>本郷 和人／監修</v>
      </c>
      <c r="F23" s="21" t="str">
        <f>IF([1]箱詰め用リスト!F15="","",[1]箱詰め用リスト!F15)</f>
        <v>ダイヤモンド社</v>
      </c>
      <c r="G23" s="17">
        <f>IF([1]箱詰め用リスト!G15="","",[1]箱詰め用リスト!G15)</f>
        <v>2026.4</v>
      </c>
      <c r="H23" s="17">
        <f>[1]箱詰め用リスト!A15</f>
        <v>2</v>
      </c>
      <c r="I23" s="24">
        <v>1006000983761</v>
      </c>
      <c r="J23" s="1" t="s">
        <v>112</v>
      </c>
    </row>
    <row r="24" spans="1:10" ht="40.5" customHeight="1">
      <c r="A24" s="7">
        <v>15</v>
      </c>
      <c r="B24" s="11"/>
      <c r="C24" s="17" t="str">
        <f>[1]箱詰め用リスト!B16</f>
        <v>289.1/ｵｵｾ/26.4</v>
      </c>
      <c r="D24" s="21" t="str">
        <f t="shared" si="0"/>
        <v xml:space="preserve">ナイチンゲールの風が吹く </v>
      </c>
      <c r="E24" s="21" t="str">
        <f>IF([1]箱詰め用リスト!E16="","",[1]箱詰め用リスト!E16)</f>
        <v>田中 ひかる／著</v>
      </c>
      <c r="F24" s="21" t="str">
        <f>IF([1]箱詰め用リスト!F16="","",[1]箱詰め用リスト!F16)</f>
        <v>小学館</v>
      </c>
      <c r="G24" s="17">
        <f>IF([1]箱詰め用リスト!G16="","",[1]箱詰め用リスト!G16)</f>
        <v>2026.4</v>
      </c>
      <c r="H24" s="17">
        <f>[1]箱詰め用リスト!A16</f>
        <v>2</v>
      </c>
      <c r="I24" s="24">
        <v>1006000983227</v>
      </c>
      <c r="J24" s="1" t="s">
        <v>151</v>
      </c>
    </row>
    <row r="25" spans="1:10" ht="40.5" customHeight="1">
      <c r="A25" s="7">
        <v>16</v>
      </c>
      <c r="B25" s="11"/>
      <c r="C25" s="17" t="str">
        <f>[1]箱詰め用リスト!B17</f>
        <v>289.1/ｵﾀ/26.3</v>
      </c>
      <c r="D25" s="21" t="str">
        <f t="shared" si="0"/>
        <v xml:space="preserve">織田信長 </v>
      </c>
      <c r="E25" s="21" t="str">
        <f>IF([1]箱詰め用リスト!E17="","",[1]箱詰め用リスト!E17)</f>
        <v>国松 俊英／著</v>
      </c>
      <c r="F25" s="21" t="str">
        <f>IF([1]箱詰め用リスト!F17="","",[1]箱詰め用リスト!F17)</f>
        <v>文研出版</v>
      </c>
      <c r="G25" s="17">
        <f>IF([1]箱詰め用リスト!G17="","",[1]箱詰め用リスト!G17)</f>
        <v>2026.3</v>
      </c>
      <c r="H25" s="17">
        <f>[1]箱詰め用リスト!A17</f>
        <v>2</v>
      </c>
      <c r="I25" s="24">
        <v>1006000978796</v>
      </c>
      <c r="J25" s="1" t="s">
        <v>52</v>
      </c>
    </row>
    <row r="26" spans="1:10" ht="40.5" customHeight="1">
      <c r="A26" s="7">
        <v>17</v>
      </c>
      <c r="B26" s="11"/>
      <c r="C26" s="17" t="str">
        <f>[1]箱詰め用リスト!B18</f>
        <v>289.1/ｷﾀｻ/26.4</v>
      </c>
      <c r="D26" s="21" t="str">
        <f t="shared" si="0"/>
        <v xml:space="preserve">北里柴三郎のことばと人生 </v>
      </c>
      <c r="E26" s="21" t="str">
        <f>IF([1]箱詰め用リスト!E18="","",[1]箱詰め用リスト!E18)</f>
        <v>森 孝之／監修</v>
      </c>
      <c r="F26" s="21" t="str">
        <f>IF([1]箱詰め用リスト!F18="","",[1]箱詰め用リスト!F18)</f>
        <v>ポプラ社</v>
      </c>
      <c r="G26" s="17">
        <f>IF([1]箱詰め用リスト!G18="","",[1]箱詰め用リスト!G18)</f>
        <v>2026.4</v>
      </c>
      <c r="H26" s="17">
        <f>[1]箱詰め用リスト!A18</f>
        <v>2</v>
      </c>
      <c r="I26" s="24">
        <v>1006000978750</v>
      </c>
      <c r="J26" s="1" t="s">
        <v>122</v>
      </c>
    </row>
    <row r="27" spans="1:10" ht="40.5" customHeight="1">
      <c r="A27" s="8">
        <v>18</v>
      </c>
      <c r="B27" s="12"/>
      <c r="C27" s="18" t="str">
        <f>[1]箱詰め用リスト!B19</f>
        <v>289.1/ｻｲｷ/26.4</v>
      </c>
      <c r="D27" s="22" t="str">
        <f t="shared" si="0"/>
        <v xml:space="preserve">佐伯矩がわかる </v>
      </c>
      <c r="E27" s="22"/>
      <c r="F27" s="22" t="str">
        <f>IF([1]箱詰め用リスト!F19="","",[1]箱詰め用リスト!F19)</f>
        <v>毎日新聞出版</v>
      </c>
      <c r="G27" s="18">
        <f>IF([1]箱詰め用リスト!G19="","",[1]箱詰め用リスト!G19)</f>
        <v>2026.4</v>
      </c>
      <c r="H27" s="18">
        <f>[1]箱詰め用リスト!A19</f>
        <v>8</v>
      </c>
      <c r="I27" s="24">
        <v>1006000979323</v>
      </c>
      <c r="J27" s="1" t="s">
        <v>6</v>
      </c>
    </row>
    <row r="28" spans="1:10" ht="40.5" customHeight="1">
      <c r="A28" s="7">
        <v>19</v>
      </c>
      <c r="B28" s="11"/>
      <c r="C28" s="17" t="str">
        <f>[1]箱詰め用リスト!B20</f>
        <v>289.1/ｽｳｹ/26.4</v>
      </c>
      <c r="D28" s="21" t="str">
        <f t="shared" si="0"/>
        <v xml:space="preserve">お江 </v>
      </c>
      <c r="E28" s="21" t="str">
        <f>IF([1]箱詰め用リスト!E20="","",[1]箱詰め用リスト!E20)</f>
        <v>国松 俊英／著</v>
      </c>
      <c r="F28" s="21" t="str">
        <f>IF([1]箱詰め用リスト!F20="","",[1]箱詰め用リスト!F20)</f>
        <v>文研出版</v>
      </c>
      <c r="G28" s="17">
        <f>IF([1]箱詰め用リスト!G20="","",[1]箱詰め用リスト!G20)</f>
        <v>2026.4</v>
      </c>
      <c r="H28" s="17">
        <f>[1]箱詰め用リスト!A20</f>
        <v>2</v>
      </c>
      <c r="I28" s="24">
        <v>1006000981915</v>
      </c>
      <c r="J28" s="1" t="s">
        <v>41</v>
      </c>
    </row>
    <row r="29" spans="1:10" ht="40.5" customHeight="1">
      <c r="A29" s="7">
        <v>20</v>
      </c>
      <c r="B29" s="11"/>
      <c r="C29" s="17" t="str">
        <f>[1]箱詰め用リスト!B21</f>
        <v>289.1/ﾄｸｶ/26.4</v>
      </c>
      <c r="D29" s="21" t="str">
        <f t="shared" si="0"/>
        <v xml:space="preserve">徳川家康 </v>
      </c>
      <c r="E29" s="21" t="str">
        <f>IF([1]箱詰め用リスト!E21="","",[1]箱詰め用リスト!E21)</f>
        <v>森川 成美／文</v>
      </c>
      <c r="F29" s="21" t="str">
        <f>IF([1]箱詰め用リスト!F21="","",[1]箱詰め用リスト!F21)</f>
        <v>Gakken</v>
      </c>
      <c r="G29" s="17">
        <f>IF([1]箱詰め用リスト!G21="","",[1]箱詰め用リスト!G21)</f>
        <v>2026.4</v>
      </c>
      <c r="H29" s="17">
        <f>[1]箱詰め用リスト!A21</f>
        <v>2</v>
      </c>
      <c r="I29" s="24">
        <v>1006000981926</v>
      </c>
      <c r="J29" s="1" t="s">
        <v>322</v>
      </c>
    </row>
    <row r="30" spans="1:10" ht="40.5" customHeight="1">
      <c r="A30" s="7">
        <v>21</v>
      </c>
      <c r="B30" s="11" t="s">
        <v>203</v>
      </c>
      <c r="C30" s="17" t="str">
        <f>[1]箱詰め用リスト!B22</f>
        <v>289.3/ﾀｳｨ/26.4</v>
      </c>
      <c r="D30" s="21" t="str">
        <f t="shared" si="0"/>
        <v xml:space="preserve">ダーウィンとフッカー </v>
      </c>
      <c r="E30" s="21" t="str">
        <f>IF([1]箱詰め用リスト!E22="","",[1]箱詰め用リスト!E22)</f>
        <v>アレクサンドラ・ステュワート／文</v>
      </c>
      <c r="F30" s="21" t="str">
        <f>IF([1]箱詰め用リスト!F22="","",[1]箱詰め用リスト!F22)</f>
        <v>玉川大学出版部</v>
      </c>
      <c r="G30" s="17">
        <f>IF([1]箱詰め用リスト!G22="","",[1]箱詰め用リスト!G22)</f>
        <v>2026.4</v>
      </c>
      <c r="H30" s="17">
        <f>[1]箱詰め用リスト!A22</f>
        <v>1</v>
      </c>
      <c r="I30" s="24">
        <v>1006000981729</v>
      </c>
      <c r="J30" s="1" t="s">
        <v>69</v>
      </c>
    </row>
    <row r="31" spans="1:10" ht="40.5" customHeight="1">
      <c r="A31" s="7">
        <v>22</v>
      </c>
      <c r="B31" s="11"/>
      <c r="C31" s="17" t="str">
        <f>[1]箱詰め用リスト!B23</f>
        <v>290/ｹﾝﾁ/26.4</v>
      </c>
      <c r="D31" s="21" t="str">
        <f t="shared" si="0"/>
        <v>現地取材!世界のくらし 31 カナダ</v>
      </c>
      <c r="E31" s="21"/>
      <c r="F31" s="21" t="str">
        <f>IF([1]箱詰め用リスト!F23="","",[1]箱詰め用リスト!F23)</f>
        <v>ポプラ社</v>
      </c>
      <c r="G31" s="17">
        <f>IF([1]箱詰め用リスト!G23="","",[1]箱詰め用リスト!G23)</f>
        <v>2026.4</v>
      </c>
      <c r="H31" s="17">
        <f>[1]箱詰め用リスト!A23</f>
        <v>2</v>
      </c>
      <c r="I31" s="24">
        <v>1006000978398</v>
      </c>
      <c r="J31" s="1" t="s">
        <v>197</v>
      </c>
    </row>
    <row r="32" spans="1:10" ht="40.5" customHeight="1">
      <c r="A32" s="7">
        <v>23</v>
      </c>
      <c r="B32" s="11"/>
      <c r="C32" s="17" t="str">
        <f>[1]箱詰め用リスト!B24</f>
        <v>290/ｹﾝﾁ/26.4</v>
      </c>
      <c r="D32" s="21" t="str">
        <f t="shared" si="0"/>
        <v>現地取材!世界のくらし 32 アメリカ</v>
      </c>
      <c r="E32" s="21"/>
      <c r="F32" s="21" t="str">
        <f>IF([1]箱詰め用リスト!F24="","",[1]箱詰め用リスト!F24)</f>
        <v>ポプラ社</v>
      </c>
      <c r="G32" s="17">
        <f>IF([1]箱詰め用リスト!G24="","",[1]箱詰め用リスト!G24)</f>
        <v>2026.4</v>
      </c>
      <c r="H32" s="17">
        <f>[1]箱詰め用リスト!A24</f>
        <v>2</v>
      </c>
      <c r="I32" s="24">
        <v>1006000978399</v>
      </c>
      <c r="J32" s="1" t="s">
        <v>105</v>
      </c>
    </row>
    <row r="33" spans="1:10" ht="40.5" customHeight="1">
      <c r="A33" s="8">
        <v>24</v>
      </c>
      <c r="B33" s="12"/>
      <c r="C33" s="18" t="str">
        <f>[1]箱詰め用リスト!B25</f>
        <v>290/ｹﾝﾁ/26.4</v>
      </c>
      <c r="D33" s="22" t="str">
        <f t="shared" si="0"/>
        <v>現地取材!世界のくらし 33 メキシコ</v>
      </c>
      <c r="E33" s="22"/>
      <c r="F33" s="22" t="str">
        <f>IF([1]箱詰め用リスト!F25="","",[1]箱詰め用リスト!F25)</f>
        <v>ポプラ社</v>
      </c>
      <c r="G33" s="18">
        <f>IF([1]箱詰め用リスト!G25="","",[1]箱詰め用リスト!G25)</f>
        <v>2026.4</v>
      </c>
      <c r="H33" s="18">
        <f>[1]箱詰め用リスト!A25</f>
        <v>8</v>
      </c>
      <c r="I33" s="24">
        <v>1006000978400</v>
      </c>
      <c r="J33" s="1" t="s">
        <v>204</v>
      </c>
    </row>
    <row r="34" spans="1:10" ht="40.5" customHeight="1">
      <c r="A34" s="8">
        <v>25</v>
      </c>
      <c r="B34" s="12"/>
      <c r="C34" s="18" t="str">
        <f>[1]箱詰め用リスト!B26</f>
        <v>290/ｹﾝﾁ/26.4</v>
      </c>
      <c r="D34" s="22" t="str">
        <f t="shared" si="0"/>
        <v>現地取材!世界のくらし 34 キューバ</v>
      </c>
      <c r="E34" s="22"/>
      <c r="F34" s="22" t="str">
        <f>IF([1]箱詰め用リスト!F26="","",[1]箱詰め用リスト!F26)</f>
        <v>ポプラ社</v>
      </c>
      <c r="G34" s="18">
        <f>IF([1]箱詰め用リスト!G26="","",[1]箱詰め用リスト!G26)</f>
        <v>2026.4</v>
      </c>
      <c r="H34" s="18">
        <f>[1]箱詰め用リスト!A26</f>
        <v>8</v>
      </c>
      <c r="I34" s="24">
        <v>1006000978401</v>
      </c>
      <c r="J34" s="1" t="s">
        <v>337</v>
      </c>
    </row>
    <row r="35" spans="1:10" ht="40.5" customHeight="1">
      <c r="A35" s="8">
        <v>26</v>
      </c>
      <c r="B35" s="12"/>
      <c r="C35" s="18" t="str">
        <f>[1]箱詰め用リスト!B27</f>
        <v>290/ｹﾝﾁ/26.4</v>
      </c>
      <c r="D35" s="22" t="str">
        <f t="shared" si="0"/>
        <v>現地取材!世界のくらし 35 ジャマイカ</v>
      </c>
      <c r="E35" s="22"/>
      <c r="F35" s="22" t="str">
        <f>IF([1]箱詰め用リスト!F27="","",[1]箱詰め用リスト!F27)</f>
        <v>ポプラ社</v>
      </c>
      <c r="G35" s="18">
        <f>IF([1]箱詰め用リスト!G27="","",[1]箱詰め用リスト!G27)</f>
        <v>2026.4</v>
      </c>
      <c r="H35" s="18">
        <f>[1]箱詰め用リスト!A27</f>
        <v>8</v>
      </c>
      <c r="I35" s="24">
        <v>1006000978402</v>
      </c>
      <c r="J35" s="1" t="s">
        <v>121</v>
      </c>
    </row>
    <row r="36" spans="1:10" ht="40.5" customHeight="1">
      <c r="A36" s="7">
        <v>27</v>
      </c>
      <c r="B36" s="11"/>
      <c r="C36" s="17" t="str">
        <f>[1]箱詰め用リスト!B28</f>
        <v>290/ｼﾘﾀ/26.4</v>
      </c>
      <c r="D36" s="21" t="str">
        <f t="shared" si="0"/>
        <v>知りたい!世界の国の文化とくらし 3 ブラジル</v>
      </c>
      <c r="E36" s="21"/>
      <c r="F36" s="21" t="str">
        <f>IF([1]箱詰め用リスト!F28="","",[1]箱詰め用リスト!F28)</f>
        <v>国土社</v>
      </c>
      <c r="G36" s="17">
        <f>IF([1]箱詰め用リスト!G28="","",[1]箱詰め用リスト!G28)</f>
        <v>2026.4</v>
      </c>
      <c r="H36" s="17">
        <f>[1]箱詰め用リスト!A28</f>
        <v>2</v>
      </c>
      <c r="I36" s="24">
        <v>1006000984002</v>
      </c>
      <c r="J36" s="1" t="s">
        <v>191</v>
      </c>
    </row>
    <row r="37" spans="1:10" ht="40.5" customHeight="1">
      <c r="A37" s="7">
        <v>28</v>
      </c>
      <c r="B37" s="11"/>
      <c r="C37" s="17" t="str">
        <f>[1]箱詰め用リスト!B29</f>
        <v>291/ｷﾝｷ/26.4</v>
      </c>
      <c r="D37" s="21" t="str">
        <f t="shared" si="0"/>
        <v>テーマで選ぼう!京都修学旅行コースガイド 1世界遺産と国宝をめぐろう!</v>
      </c>
      <c r="E37" s="21" t="str">
        <f>IF([1]箱詰め用リスト!E29="","",[1]箱詰め用リスト!E29)</f>
        <v>近畿日本ツーリスト株式会社／監修</v>
      </c>
      <c r="F37" s="21" t="str">
        <f>IF([1]箱詰め用リスト!F29="","",[1]箱詰め用リスト!F29)</f>
        <v>ポプラ社</v>
      </c>
      <c r="G37" s="17">
        <f>IF([1]箱詰め用リスト!G29="","",[1]箱詰め用リスト!G29)</f>
        <v>2026.4</v>
      </c>
      <c r="H37" s="17">
        <f>[1]箱詰め用リスト!A29</f>
        <v>2</v>
      </c>
      <c r="I37" s="24">
        <v>1006000978611</v>
      </c>
      <c r="J37" s="1" t="s">
        <v>141</v>
      </c>
    </row>
    <row r="38" spans="1:10" ht="40.5" customHeight="1">
      <c r="A38" s="8">
        <v>29</v>
      </c>
      <c r="B38" s="12"/>
      <c r="C38" s="18" t="str">
        <f>[1]箱詰め用リスト!B30</f>
        <v>291/ｷﾝｷ/26.4</v>
      </c>
      <c r="D38" s="22" t="str">
        <f t="shared" si="0"/>
        <v>テーマで選ぼう!京都修学旅行コースガイド 2 歴史と日本文学をめぐろう!</v>
      </c>
      <c r="E38" s="22" t="str">
        <f>IF([1]箱詰め用リスト!E30="","",[1]箱詰め用リスト!E30)</f>
        <v>近畿日本ツーリスト株式会社／監修</v>
      </c>
      <c r="F38" s="22" t="str">
        <f>IF([1]箱詰め用リスト!F30="","",[1]箱詰め用リスト!F30)</f>
        <v>ポプラ社</v>
      </c>
      <c r="G38" s="18">
        <f>IF([1]箱詰め用リスト!G30="","",[1]箱詰め用リスト!G30)</f>
        <v>2026.4</v>
      </c>
      <c r="H38" s="18">
        <f>[1]箱詰め用リスト!A30</f>
        <v>8</v>
      </c>
      <c r="I38" s="24">
        <v>1006000978613</v>
      </c>
      <c r="J38" s="1" t="s">
        <v>338</v>
      </c>
    </row>
    <row r="39" spans="1:10" ht="40.5" customHeight="1">
      <c r="A39" s="8">
        <v>30</v>
      </c>
      <c r="B39" s="12"/>
      <c r="C39" s="18" t="str">
        <f>[1]箱詰め用リスト!B31</f>
        <v>291/ｷﾝｷ/26.4</v>
      </c>
      <c r="D39" s="22" t="str">
        <f t="shared" si="0"/>
        <v xml:space="preserve">テーマで選ぼう!京都修学旅行コースガイド 3 日本文化を体験してみよう! </v>
      </c>
      <c r="E39" s="22" t="str">
        <f>IF([1]箱詰め用リスト!E31="","",[1]箱詰め用リスト!E31)</f>
        <v>近畿日本ツーリスト株式会社／監修</v>
      </c>
      <c r="F39" s="22" t="str">
        <f>IF([1]箱詰め用リスト!F31="","",[1]箱詰め用リスト!F31)</f>
        <v>ポプラ社</v>
      </c>
      <c r="G39" s="18">
        <f>IF([1]箱詰め用リスト!G31="","",[1]箱詰め用リスト!G31)</f>
        <v>2026.4</v>
      </c>
      <c r="H39" s="18">
        <f>[1]箱詰め用リスト!A31</f>
        <v>8</v>
      </c>
      <c r="I39" s="24">
        <v>1006000978615</v>
      </c>
      <c r="J39" s="1" t="s">
        <v>339</v>
      </c>
    </row>
    <row r="40" spans="1:10" ht="40.5" customHeight="1">
      <c r="A40" s="7">
        <v>31</v>
      </c>
      <c r="B40" s="11"/>
      <c r="C40" s="17" t="str">
        <f>[1]箱詰め用リスト!B32</f>
        <v>291/ﾋｴｲ/26.4</v>
      </c>
      <c r="D40" s="21" t="str">
        <f t="shared" si="0"/>
        <v xml:space="preserve">空から見る日本の名所えほん </v>
      </c>
      <c r="E40" s="21" t="str">
        <f>IF([1]箱詰め用リスト!E32="","",[1]箱詰め用リスト!E32)</f>
        <v>PHP研究所／編</v>
      </c>
      <c r="F40" s="21" t="str">
        <f>IF([1]箱詰め用リスト!F32="","",[1]箱詰め用リスト!F32)</f>
        <v>PHP研究所</v>
      </c>
      <c r="G40" s="17">
        <f>IF([1]箱詰め用リスト!G32="","",[1]箱詰め用リスト!G32)</f>
        <v>2026.4</v>
      </c>
      <c r="H40" s="17">
        <f>[1]箱詰め用リスト!A32</f>
        <v>2</v>
      </c>
      <c r="I40" s="24">
        <v>1006000980775</v>
      </c>
      <c r="J40" s="1" t="s">
        <v>28</v>
      </c>
    </row>
    <row r="41" spans="1:10" ht="40.5" customHeight="1">
      <c r="A41" s="7">
        <v>32</v>
      </c>
      <c r="B41" s="11" t="s">
        <v>203</v>
      </c>
      <c r="C41" s="17" t="str">
        <f>[1]箱詰め用リスト!B33</f>
        <v>294/ｲﾏﾓ/26.4</v>
      </c>
      <c r="D41" s="21" t="str">
        <f t="shared" si="0"/>
        <v xml:space="preserve">マダガスカル島へ </v>
      </c>
      <c r="E41" s="21" t="str">
        <f>IF([1]箱詰め用リスト!E33="","",[1]箱詰め用リスト!E33)</f>
        <v>今森 光彦／著</v>
      </c>
      <c r="F41" s="21" t="str">
        <f>IF([1]箱詰め用リスト!F33="","",[1]箱詰め用リスト!F33)</f>
        <v>偕成社</v>
      </c>
      <c r="G41" s="17">
        <f>IF([1]箱詰め用リスト!G33="","",[1]箱詰め用リスト!G33)</f>
        <v>2026.4</v>
      </c>
      <c r="H41" s="17">
        <f>[1]箱詰め用リスト!A33</f>
        <v>1</v>
      </c>
      <c r="I41" s="24">
        <v>1006000981644</v>
      </c>
      <c r="J41" s="1" t="s">
        <v>67</v>
      </c>
    </row>
    <row r="42" spans="1:10" ht="40.5" customHeight="1">
      <c r="A42" s="7">
        <v>33</v>
      </c>
      <c r="B42" s="11"/>
      <c r="C42" s="17" t="str">
        <f>[1]箱詰め用リスト!B34</f>
        <v>314/ﾊﾔｼ/26.4</v>
      </c>
      <c r="D42" s="21" t="str">
        <f t="shared" si="0"/>
        <v>イラストでよくわかる10代のための「よのなか」図鑑選挙のしくみ 1選挙って、なんのため?</v>
      </c>
      <c r="E42" s="21" t="str">
        <f>IF([1]箱詰め用リスト!E34="","",[1]箱詰め用リスト!E34)</f>
        <v>林 大介／監修</v>
      </c>
      <c r="F42" s="21" t="str">
        <f>IF([1]箱詰め用リスト!F34="","",[1]箱詰め用リスト!F34)</f>
        <v>ポプラ社</v>
      </c>
      <c r="G42" s="17">
        <f>IF([1]箱詰め用リスト!G34="","",[1]箱詰め用リスト!G34)</f>
        <v>2026.4</v>
      </c>
      <c r="H42" s="17">
        <f>[1]箱詰め用リスト!A34</f>
        <v>2</v>
      </c>
      <c r="I42" s="24">
        <v>1006000978405</v>
      </c>
      <c r="J42" s="1" t="s">
        <v>318</v>
      </c>
    </row>
    <row r="43" spans="1:10" ht="40.5" customHeight="1">
      <c r="A43" s="8">
        <v>34</v>
      </c>
      <c r="B43" s="12"/>
      <c r="C43" s="18" t="str">
        <f>[1]箱詰め用リスト!B35</f>
        <v>314/ﾊﾔｼ/26.4</v>
      </c>
      <c r="D43" s="22" t="str">
        <f t="shared" si="0"/>
        <v>イラストでよくわかる10代のための「よのなか」図鑑選挙のしくみ 2 投票って、どうやるの?</v>
      </c>
      <c r="E43" s="22" t="str">
        <f>IF([1]箱詰め用リスト!E35="","",[1]箱詰め用リスト!E35)</f>
        <v>林 大介／監修</v>
      </c>
      <c r="F43" s="22" t="str">
        <f>IF([1]箱詰め用リスト!F35="","",[1]箱詰め用リスト!F35)</f>
        <v>ポプラ社</v>
      </c>
      <c r="G43" s="18">
        <f>IF([1]箱詰め用リスト!G35="","",[1]箱詰め用リスト!G35)</f>
        <v>2026.4</v>
      </c>
      <c r="H43" s="18">
        <f>[1]箱詰め用リスト!A35</f>
        <v>8</v>
      </c>
      <c r="I43" s="24">
        <v>1006000978406</v>
      </c>
      <c r="J43" s="1" t="s">
        <v>340</v>
      </c>
    </row>
    <row r="44" spans="1:10" ht="40.5" customHeight="1">
      <c r="A44" s="8">
        <v>35</v>
      </c>
      <c r="B44" s="12"/>
      <c r="C44" s="18" t="str">
        <f>[1]箱詰め用リスト!B36</f>
        <v>314/ﾊﾔｼ/26.4</v>
      </c>
      <c r="D44" s="22" t="str">
        <f t="shared" si="0"/>
        <v>イラストでよくわかる10代のための「よのなか」図鑑選挙のしくみ 3 政治って、だれのもの?</v>
      </c>
      <c r="E44" s="22" t="str">
        <f>IF([1]箱詰め用リスト!E36="","",[1]箱詰め用リスト!E36)</f>
        <v>林 大介／監修</v>
      </c>
      <c r="F44" s="22" t="str">
        <f>IF([1]箱詰め用リスト!F36="","",[1]箱詰め用リスト!F36)</f>
        <v>ポプラ社</v>
      </c>
      <c r="G44" s="18">
        <f>IF([1]箱詰め用リスト!G36="","",[1]箱詰め用リスト!G36)</f>
        <v>2026.4</v>
      </c>
      <c r="H44" s="18">
        <f>[1]箱詰め用リスト!A36</f>
        <v>8</v>
      </c>
      <c r="I44" s="24">
        <v>1006000978407</v>
      </c>
      <c r="J44" s="1" t="s">
        <v>227</v>
      </c>
    </row>
    <row r="45" spans="1:10" ht="40.5" customHeight="1">
      <c r="A45" s="7">
        <v>36</v>
      </c>
      <c r="B45" s="11"/>
      <c r="C45" s="17" t="str">
        <f>[1]箱詰め用リスト!B37</f>
        <v>323/ｷﾑﾗ/26.4</v>
      </c>
      <c r="D45" s="21" t="str">
        <f t="shared" si="0"/>
        <v xml:space="preserve">12歳までに知っておきたいピンチを救うぼくらの憲法 </v>
      </c>
      <c r="E45" s="21" t="str">
        <f>IF([1]箱詰め用リスト!E37="","",[1]箱詰め用リスト!E37)</f>
        <v>木村 草太／監修</v>
      </c>
      <c r="F45" s="21" t="str">
        <f>IF([1]箱詰め用リスト!F37="","",[1]箱詰め用リスト!F37)</f>
        <v>Gakken</v>
      </c>
      <c r="G45" s="17">
        <f>IF([1]箱詰め用リスト!G37="","",[1]箱詰め用リスト!G37)</f>
        <v>2026.4</v>
      </c>
      <c r="H45" s="17">
        <f>[1]箱詰め用リスト!A37</f>
        <v>2</v>
      </c>
      <c r="I45" s="24">
        <v>1006000980343</v>
      </c>
      <c r="J45" s="1" t="s">
        <v>321</v>
      </c>
    </row>
    <row r="46" spans="1:10" ht="40.5" customHeight="1">
      <c r="A46" s="7">
        <v>37</v>
      </c>
      <c r="B46" s="11"/>
      <c r="C46" s="17" t="str">
        <f>[1]箱詰め用リスト!B38</f>
        <v>327/ｲｼﾀ/26.4</v>
      </c>
      <c r="D46" s="21" t="str">
        <f t="shared" si="0"/>
        <v xml:space="preserve">法律のしごとはおもしろい! </v>
      </c>
      <c r="E46" s="21" t="str">
        <f>IF([1]箱詰め用リスト!E38="","",[1]箱詰め用リスト!E38)</f>
        <v>石田 京子／著</v>
      </c>
      <c r="F46" s="21" t="str">
        <f>IF([1]箱詰め用リスト!F38="","",[1]箱詰め用リスト!F38)</f>
        <v>岩波書店</v>
      </c>
      <c r="G46" s="17">
        <f>IF([1]箱詰め用リスト!G38="","",[1]箱詰め用リスト!G38)</f>
        <v>2026.4</v>
      </c>
      <c r="H46" s="17">
        <f>[1]箱詰め用リスト!A38</f>
        <v>2</v>
      </c>
      <c r="I46" s="24">
        <v>1006000983547</v>
      </c>
      <c r="J46" s="1" t="s">
        <v>86</v>
      </c>
    </row>
    <row r="47" spans="1:10" ht="40.5" customHeight="1">
      <c r="A47" s="7">
        <v>38</v>
      </c>
      <c r="B47" s="11"/>
      <c r="C47" s="17" t="str">
        <f>[1]箱詰め用リスト!B39</f>
        <v>330/ｲ/26.4</v>
      </c>
      <c r="D47" s="21" t="str">
        <f t="shared" si="0"/>
        <v xml:space="preserve">お金のヒミツ </v>
      </c>
      <c r="E47" s="21" t="str">
        <f>IF([1]箱詰め用リスト!E39="","",[1]箱詰め用リスト!E39)</f>
        <v>イ サンジン／文</v>
      </c>
      <c r="F47" s="21" t="str">
        <f>IF([1]箱詰め用リスト!F39="","",[1]箱詰め用リスト!F39)</f>
        <v>宝島社</v>
      </c>
      <c r="G47" s="17">
        <f>IF([1]箱詰め用リスト!G39="","",[1]箱詰め用リスト!G39)</f>
        <v>2026.4</v>
      </c>
      <c r="H47" s="17">
        <f>[1]箱詰め用リスト!A39</f>
        <v>2</v>
      </c>
      <c r="I47" s="24">
        <v>1006000981894</v>
      </c>
      <c r="J47" s="1" t="s">
        <v>148</v>
      </c>
    </row>
    <row r="48" spans="1:10" ht="40.5" customHeight="1">
      <c r="A48" s="8">
        <v>39</v>
      </c>
      <c r="B48" s="12"/>
      <c r="C48" s="18" t="str">
        <f>[1]箱詰め用リスト!B40</f>
        <v>330/ｲｹｶ/26.4</v>
      </c>
      <c r="D48" s="22" t="str">
        <f t="shared" si="0"/>
        <v xml:space="preserve">池上彰のはじめてのお金の教科書 </v>
      </c>
      <c r="E48" s="22" t="str">
        <f>IF([1]箱詰め用リスト!E40="","",[1]箱詰め用リスト!E40)</f>
        <v>池上 彰／著</v>
      </c>
      <c r="F48" s="22" t="str">
        <f>IF([1]箱詰め用リスト!F40="","",[1]箱詰め用リスト!F40)</f>
        <v>幻冬舎</v>
      </c>
      <c r="G48" s="18">
        <f>IF([1]箱詰め用リスト!G40="","",[1]箱詰め用リスト!G40)</f>
        <v>2026.4</v>
      </c>
      <c r="H48" s="18">
        <f>[1]箱詰め用リスト!A40</f>
        <v>8</v>
      </c>
      <c r="I48" s="24">
        <v>1006000983532</v>
      </c>
      <c r="J48" s="1" t="s">
        <v>56</v>
      </c>
    </row>
    <row r="49" spans="1:10" ht="40.5" customHeight="1">
      <c r="A49" s="7">
        <v>40</v>
      </c>
      <c r="B49" s="11"/>
      <c r="C49" s="17" t="str">
        <f>[1]箱詰め用リスト!B41</f>
        <v>330/ﾊﾏ/26.4</v>
      </c>
      <c r="D49" s="21" t="str">
        <f t="shared" si="0"/>
        <v xml:space="preserve">お金さえあればいい? </v>
      </c>
      <c r="E49" s="21" t="str">
        <f>IF([1]箱詰め用リスト!E41="","",[1]箱詰め用リスト!E41)</f>
        <v>浜 矩子／著</v>
      </c>
      <c r="F49" s="21" t="str">
        <f>IF([1]箱詰め用リスト!F41="","",[1]箱詰め用リスト!F41)</f>
        <v>クレヨンハウス</v>
      </c>
      <c r="G49" s="17">
        <f>IF([1]箱詰め用リスト!G41="","",[1]箱詰め用リスト!G41)</f>
        <v>2026.4</v>
      </c>
      <c r="H49" s="17">
        <f>[1]箱詰め用リスト!A41</f>
        <v>2</v>
      </c>
      <c r="I49" s="24">
        <v>1006000979936</v>
      </c>
      <c r="J49" s="1" t="s">
        <v>320</v>
      </c>
    </row>
    <row r="50" spans="1:10" ht="40.5" customHeight="1">
      <c r="A50" s="7">
        <v>41</v>
      </c>
      <c r="B50" s="11"/>
      <c r="C50" s="17" t="str">
        <f>[1]箱詰め用リスト!B42</f>
        <v>334/ｵﾊﾗ/26.4</v>
      </c>
      <c r="D50" s="21" t="str">
        <f t="shared" si="0"/>
        <v xml:space="preserve">日本でのくらしに密着!海外ルーツのクラスメイト </v>
      </c>
      <c r="E50" s="21" t="str">
        <f>IF([1]箱詰め用リスト!E42="","",[1]箱詰め用リスト!E42)</f>
        <v>小原 佐和子／著</v>
      </c>
      <c r="F50" s="21" t="str">
        <f>IF([1]箱詰め用リスト!F42="","",[1]箱詰め用リスト!F42)</f>
        <v>ポプラ社</v>
      </c>
      <c r="G50" s="17">
        <f>IF([1]箱詰め用リスト!G42="","",[1]箱詰め用リスト!G42)</f>
        <v>2026.4</v>
      </c>
      <c r="H50" s="17">
        <f>[1]箱詰め用リスト!A42</f>
        <v>2</v>
      </c>
      <c r="I50" s="24">
        <v>1006000978538</v>
      </c>
      <c r="J50" s="1" t="s">
        <v>158</v>
      </c>
    </row>
    <row r="51" spans="1:10" ht="40.5" customHeight="1">
      <c r="A51" s="8">
        <v>42</v>
      </c>
      <c r="B51" s="12"/>
      <c r="C51" s="18" t="str">
        <f>[1]箱詰め用リスト!B43</f>
        <v>334/ｷｯﾁ/26.4</v>
      </c>
      <c r="D51" s="22" t="str">
        <f t="shared" si="0"/>
        <v xml:space="preserve">日本でのくらしに密着!海外ルーツのクラスメイト </v>
      </c>
      <c r="E51" s="22" t="str">
        <f>IF([1]箱詰め用リスト!E43="","",[1]箱詰め用リスト!E43)</f>
        <v>キッチンミノル／著</v>
      </c>
      <c r="F51" s="22" t="str">
        <f>IF([1]箱詰め用リスト!F43="","",[1]箱詰め用リスト!F43)</f>
        <v>ポプラ社</v>
      </c>
      <c r="G51" s="18">
        <f>IF([1]箱詰め用リスト!G43="","",[1]箱詰め用リスト!G43)</f>
        <v>2026.4</v>
      </c>
      <c r="H51" s="18">
        <f>[1]箱詰め用リスト!A43</f>
        <v>8</v>
      </c>
      <c r="I51" s="24">
        <v>1006000978536</v>
      </c>
      <c r="J51" s="1" t="s">
        <v>158</v>
      </c>
    </row>
    <row r="52" spans="1:10" ht="40.5" customHeight="1">
      <c r="A52" s="7">
        <v>43</v>
      </c>
      <c r="B52" s="11"/>
      <c r="C52" s="17" t="str">
        <f>[1]箱詰め用リスト!B44</f>
        <v>334/ﾁﾊﾀ/26.3</v>
      </c>
      <c r="D52" s="21" t="str">
        <f t="shared" si="0"/>
        <v>外国につながりのある人とともに生きる 3 「移民」について考えよう    みんなのふるさと日本へ</v>
      </c>
      <c r="E52" s="21" t="str">
        <f>IF([1]箱詰め用リスト!E44="","",[1]箱詰め用リスト!E44)</f>
        <v>千葉大学移民難民スタディーズ／監修</v>
      </c>
      <c r="F52" s="21" t="str">
        <f>IF([1]箱詰め用リスト!F44="","",[1]箱詰め用リスト!F44)</f>
        <v>汐文社</v>
      </c>
      <c r="G52" s="17">
        <f>IF([1]箱詰め用リスト!G44="","",[1]箱詰め用リスト!G44)</f>
        <v>2026.3</v>
      </c>
      <c r="H52" s="17">
        <f>[1]箱詰め用リスト!A44</f>
        <v>2</v>
      </c>
      <c r="I52" s="24">
        <v>1006000978607</v>
      </c>
      <c r="J52" s="1" t="s">
        <v>167</v>
      </c>
    </row>
    <row r="53" spans="1:10" ht="40.5" customHeight="1">
      <c r="A53" s="7">
        <v>44</v>
      </c>
      <c r="B53" s="11"/>
      <c r="C53" s="17" t="str">
        <f>[1]箱詰め用リスト!B45</f>
        <v>366/ｼﾝｼ/26.3</v>
      </c>
      <c r="D53" s="21" t="str">
        <f t="shared" si="0"/>
        <v>未来へステップ!新仕事の図鑑 6 医療・福祉と共生社会</v>
      </c>
      <c r="E53" s="21" t="str">
        <f>IF([1]箱詰め用リスト!E45="","",[1]箱詰め用リスト!E45)</f>
        <v>&lt;新・仕事の図鑑&gt;編集委員会／編集</v>
      </c>
      <c r="F53" s="21" t="str">
        <f>IF([1]箱詰め用リスト!F45="","",[1]箱詰め用リスト!F45)</f>
        <v>あかね書房</v>
      </c>
      <c r="G53" s="17">
        <f>IF([1]箱詰め用リスト!G45="","",[1]箱詰め用リスト!G45)</f>
        <v>2026.3</v>
      </c>
      <c r="H53" s="17">
        <f>[1]箱詰め用リスト!A45</f>
        <v>2</v>
      </c>
      <c r="I53" s="24">
        <v>1006000978409</v>
      </c>
      <c r="J53" s="1" t="s">
        <v>293</v>
      </c>
    </row>
    <row r="54" spans="1:10" ht="40.5" customHeight="1">
      <c r="A54" s="8">
        <v>45</v>
      </c>
      <c r="B54" s="12"/>
      <c r="C54" s="18" t="str">
        <f>[1]箱詰め用リスト!B46</f>
        <v>366/ｼﾝｼ/26.3</v>
      </c>
      <c r="D54" s="22" t="str">
        <f t="shared" si="0"/>
        <v>未来へステップ!新仕事の図鑑 7 本と広告とジャーナリズム</v>
      </c>
      <c r="E54" s="22" t="str">
        <f>IF([1]箱詰め用リスト!E46="","",[1]箱詰め用リスト!E46)</f>
        <v>&lt;新・仕事の図鑑&gt;編集委員会／編集</v>
      </c>
      <c r="F54" s="22" t="str">
        <f>IF([1]箱詰め用リスト!F46="","",[1]箱詰め用リスト!F46)</f>
        <v>あかね書房</v>
      </c>
      <c r="G54" s="18">
        <f>IF([1]箱詰め用リスト!G46="","",[1]箱詰め用リスト!G46)</f>
        <v>2026.3</v>
      </c>
      <c r="H54" s="18">
        <f>[1]箱詰め用リスト!A46</f>
        <v>8</v>
      </c>
      <c r="I54" s="24">
        <v>1006000979173</v>
      </c>
      <c r="J54" s="1" t="s">
        <v>24</v>
      </c>
    </row>
    <row r="55" spans="1:10" ht="40.5" customHeight="1">
      <c r="A55" s="8">
        <v>46</v>
      </c>
      <c r="B55" s="12"/>
      <c r="C55" s="18" t="str">
        <f>[1]箱詰め用リスト!B47</f>
        <v>366/ｼﾝｼ/26.3</v>
      </c>
      <c r="D55" s="22" t="str">
        <f t="shared" si="0"/>
        <v>未来へステップ!新仕事の図鑑 8 生きものとネイチャーポジティブ</v>
      </c>
      <c r="E55" s="22" t="str">
        <f>IF([1]箱詰め用リスト!E47="","",[1]箱詰め用リスト!E47)</f>
        <v>&lt;新・仕事の図鑑&gt;編集委員会／編集</v>
      </c>
      <c r="F55" s="22" t="str">
        <f>IF([1]箱詰め用リスト!F47="","",[1]箱詰め用リスト!F47)</f>
        <v>あかね書房</v>
      </c>
      <c r="G55" s="18">
        <f>IF([1]箱詰め用リスト!G47="","",[1]箱詰め用リスト!G47)</f>
        <v>2026.3</v>
      </c>
      <c r="H55" s="18">
        <f>[1]箱詰め用リスト!A47</f>
        <v>8</v>
      </c>
      <c r="I55" s="24">
        <v>1006000979175</v>
      </c>
      <c r="J55" s="1" t="s">
        <v>18</v>
      </c>
    </row>
    <row r="56" spans="1:10" ht="40.5" customHeight="1">
      <c r="A56" s="7">
        <v>47</v>
      </c>
      <c r="B56" s="11"/>
      <c r="C56" s="17" t="str">
        <f>[1]箱詰め用リスト!B48</f>
        <v>366/ﾀﾏｵ/26.4</v>
      </c>
      <c r="D56" s="21" t="str">
        <f t="shared" si="0"/>
        <v>キャリア教育にいきる+仕事発見!図鑑 1教育の仕事</v>
      </c>
      <c r="E56" s="21" t="str">
        <f>IF([1]箱詰め用リスト!E48="","",[1]箱詰め用リスト!E48)</f>
        <v>玉置 崇／監修</v>
      </c>
      <c r="F56" s="21" t="str">
        <f>IF([1]箱詰め用リスト!F48="","",[1]箱詰め用リスト!F48)</f>
        <v>小峰書店</v>
      </c>
      <c r="G56" s="17">
        <f>IF([1]箱詰め用リスト!G48="","",[1]箱詰め用リスト!G48)</f>
        <v>2026.4</v>
      </c>
      <c r="H56" s="17">
        <f>[1]箱詰め用リスト!A48</f>
        <v>2</v>
      </c>
      <c r="I56" s="24">
        <v>1006000981494</v>
      </c>
      <c r="J56" s="1" t="s">
        <v>119</v>
      </c>
    </row>
    <row r="57" spans="1:10" ht="40.5" customHeight="1">
      <c r="A57" s="7">
        <v>48</v>
      </c>
      <c r="B57" s="11"/>
      <c r="C57" s="17" t="str">
        <f>[1]箱詰め用リスト!B49</f>
        <v>366/ﾀﾏｵ/26.4</v>
      </c>
      <c r="D57" s="21" t="str">
        <f t="shared" si="0"/>
        <v>キャリア教育にいきる+仕事発見!図鑑 2 動物の仕事</v>
      </c>
      <c r="E57" s="21" t="str">
        <f>IF([1]箱詰め用リスト!E49="","",[1]箱詰め用リスト!E49)</f>
        <v>玉置 崇／監修</v>
      </c>
      <c r="F57" s="21" t="str">
        <f>IF([1]箱詰め用リスト!F49="","",[1]箱詰め用リスト!F49)</f>
        <v>小峰書店</v>
      </c>
      <c r="G57" s="17">
        <f>IF([1]箱詰め用リスト!G49="","",[1]箱詰め用リスト!G49)</f>
        <v>2026.4</v>
      </c>
      <c r="H57" s="17">
        <f>[1]箱詰め用リスト!A49</f>
        <v>2</v>
      </c>
      <c r="I57" s="24">
        <v>1006000981496</v>
      </c>
      <c r="J57" s="1" t="s">
        <v>125</v>
      </c>
    </row>
    <row r="58" spans="1:10" ht="40.5" customHeight="1">
      <c r="A58" s="8">
        <v>49</v>
      </c>
      <c r="B58" s="12"/>
      <c r="C58" s="18" t="str">
        <f>[1]箱詰め用リスト!B50</f>
        <v>366/ﾀﾏｵ/26.4</v>
      </c>
      <c r="D58" s="22" t="str">
        <f t="shared" si="0"/>
        <v>キャリア教育にいきる+仕事発見!図鑑 3 マネーの仕事</v>
      </c>
      <c r="E58" s="22" t="str">
        <f>IF([1]箱詰め用リスト!E50="","",[1]箱詰め用リスト!E50)</f>
        <v>玉置 崇／監修</v>
      </c>
      <c r="F58" s="22" t="str">
        <f>IF([1]箱詰め用リスト!F50="","",[1]箱詰め用リスト!F50)</f>
        <v>小峰書店</v>
      </c>
      <c r="G58" s="18">
        <f>IF([1]箱詰め用リスト!G50="","",[1]箱詰め用リスト!G50)</f>
        <v>2026.4</v>
      </c>
      <c r="H58" s="18">
        <f>[1]箱詰め用リスト!A50</f>
        <v>8</v>
      </c>
      <c r="I58" s="24">
        <v>1006000981498</v>
      </c>
      <c r="J58" s="1" t="s">
        <v>341</v>
      </c>
    </row>
    <row r="59" spans="1:10" ht="40.5" customHeight="1">
      <c r="A59" s="8">
        <v>50</v>
      </c>
      <c r="B59" s="12"/>
      <c r="C59" s="18" t="str">
        <f>[1]箱詰め用リスト!B51</f>
        <v>366/ﾀﾏｵ/26.4</v>
      </c>
      <c r="D59" s="22" t="str">
        <f t="shared" si="0"/>
        <v>キャリア教育にいきる+仕事発見!図鑑 4 スポーツの仕事</v>
      </c>
      <c r="E59" s="22" t="str">
        <f>IF([1]箱詰め用リスト!E51="","",[1]箱詰め用リスト!E51)</f>
        <v>玉置 崇／監修</v>
      </c>
      <c r="F59" s="22" t="str">
        <f>IF([1]箱詰め用リスト!F51="","",[1]箱詰め用リスト!F51)</f>
        <v>小峰書店</v>
      </c>
      <c r="G59" s="18">
        <f>IF([1]箱詰め用リスト!G51="","",[1]箱詰め用リスト!G51)</f>
        <v>2026.4</v>
      </c>
      <c r="H59" s="18">
        <f>[1]箱詰め用リスト!A51</f>
        <v>8</v>
      </c>
      <c r="I59" s="24">
        <v>1006000981500</v>
      </c>
      <c r="J59" s="1" t="s">
        <v>342</v>
      </c>
    </row>
    <row r="60" spans="1:10" ht="40.5" customHeight="1">
      <c r="A60" s="8">
        <v>51</v>
      </c>
      <c r="B60" s="12"/>
      <c r="C60" s="18" t="str">
        <f>[1]箱詰め用リスト!B52</f>
        <v>366/ﾀﾏｵ/26.4</v>
      </c>
      <c r="D60" s="22" t="str">
        <f t="shared" si="0"/>
        <v>キャリア教育にいきる+仕事発見!図鑑 5 防災の仕事</v>
      </c>
      <c r="E60" s="22" t="str">
        <f>IF([1]箱詰め用リスト!E52="","",[1]箱詰め用リスト!E52)</f>
        <v>玉置 崇／監修</v>
      </c>
      <c r="F60" s="22" t="str">
        <f>IF([1]箱詰め用リスト!F52="","",[1]箱詰め用リスト!F52)</f>
        <v>小峰書店</v>
      </c>
      <c r="G60" s="18">
        <f>IF([1]箱詰め用リスト!G52="","",[1]箱詰め用リスト!G52)</f>
        <v>2026.4</v>
      </c>
      <c r="H60" s="18">
        <f>[1]箱詰め用リスト!A52</f>
        <v>8</v>
      </c>
      <c r="I60" s="24">
        <v>1006000981501</v>
      </c>
      <c r="J60" s="1" t="s">
        <v>212</v>
      </c>
    </row>
    <row r="61" spans="1:10" ht="40.5" customHeight="1">
      <c r="A61" s="7">
        <v>52</v>
      </c>
      <c r="B61" s="11"/>
      <c r="C61" s="17" t="str">
        <f>[1]箱詰め用リスト!B53</f>
        <v>369/ｷｸﾁ/26.5</v>
      </c>
      <c r="D61" s="21" t="str">
        <f t="shared" si="0"/>
        <v xml:space="preserve">「もしも」のときの防災ずかん </v>
      </c>
      <c r="E61" s="21" t="str">
        <f>IF([1]箱詰め用リスト!E53="","",[1]箱詰め用リスト!E53)</f>
        <v>菊池 真以／[著]</v>
      </c>
      <c r="F61" s="21" t="str">
        <f>IF([1]箱詰め用リスト!F53="","",[1]箱詰め用リスト!F53)</f>
        <v>オレンジページ</v>
      </c>
      <c r="G61" s="17">
        <f>IF([1]箱詰め用リスト!G53="","",[1]箱詰め用リスト!G53)</f>
        <v>2026.5</v>
      </c>
      <c r="H61" s="17">
        <f>[1]箱詰め用リスト!A53</f>
        <v>2</v>
      </c>
      <c r="I61" s="24">
        <v>1006000982226</v>
      </c>
      <c r="J61" s="1" t="s">
        <v>88</v>
      </c>
    </row>
    <row r="62" spans="1:10" ht="40.5" customHeight="1">
      <c r="A62" s="7">
        <v>53</v>
      </c>
      <c r="B62" s="11"/>
      <c r="C62" s="17" t="str">
        <f>[1]箱詰め用リスト!B54</f>
        <v>369/ﾖﾈｸ/26.3</v>
      </c>
      <c r="D62" s="21" t="str">
        <f t="shared" si="0"/>
        <v xml:space="preserve">障害について考えよう </v>
      </c>
      <c r="E62" s="21" t="str">
        <f>IF([1]箱詰め用リスト!E54="","",[1]箱詰め用リスト!E54)</f>
        <v>米倉 史隆／写真・文</v>
      </c>
      <c r="F62" s="21" t="str">
        <f>IF([1]箱詰め用リスト!F54="","",[1]箱詰め用リスト!F54)</f>
        <v>新日本出版社</v>
      </c>
      <c r="G62" s="17">
        <f>IF([1]箱詰め用リスト!G54="","",[1]箱詰め用リスト!G54)</f>
        <v>2026.3</v>
      </c>
      <c r="H62" s="17">
        <f>[1]箱詰め用リスト!A54</f>
        <v>2</v>
      </c>
      <c r="I62" s="24">
        <v>1006000978379</v>
      </c>
      <c r="J62" s="1" t="s">
        <v>188</v>
      </c>
    </row>
    <row r="63" spans="1:10" ht="40.5" customHeight="1">
      <c r="A63" s="7">
        <v>54</v>
      </c>
      <c r="B63" s="11"/>
      <c r="C63" s="17" t="str">
        <f>[1]箱詰め用リスト!B55</f>
        <v>375/ｱｷﾀ/26.3</v>
      </c>
      <c r="D63" s="21" t="str">
        <f t="shared" si="0"/>
        <v xml:space="preserve">中学生の成績が上がる!教科別「勉強のルール」最強のポイント </v>
      </c>
      <c r="E63" s="21" t="str">
        <f>IF([1]箱詰め用リスト!E55="","",[1]箱詰め用リスト!E55)</f>
        <v>秋田 洋和／監修</v>
      </c>
      <c r="F63" s="21" t="str">
        <f>IF([1]箱詰め用リスト!F55="","",[1]箱詰め用リスト!F55)</f>
        <v>メイツユニバーサルコンテンツ</v>
      </c>
      <c r="G63" s="17">
        <f>IF([1]箱詰め用リスト!G55="","",[1]箱詰め用リスト!G55)</f>
        <v>2026.3</v>
      </c>
      <c r="H63" s="17">
        <f>[1]箱詰め用リスト!A55</f>
        <v>2</v>
      </c>
      <c r="I63" s="24">
        <v>1006000979901</v>
      </c>
      <c r="J63" s="1" t="s">
        <v>300</v>
      </c>
    </row>
    <row r="64" spans="1:10" ht="40.5" customHeight="1">
      <c r="A64" s="7">
        <v>55</v>
      </c>
      <c r="B64" s="11"/>
      <c r="C64" s="17" t="str">
        <f>[1]箱詰め用リスト!B56</f>
        <v>375/ﾋﾉ/26.4</v>
      </c>
      <c r="D64" s="21" t="str">
        <f t="shared" si="0"/>
        <v>教科横断クイズ!小学生への挑戦状 2 まち探検編</v>
      </c>
      <c r="E64" s="21" t="str">
        <f>IF([1]箱詰め用リスト!E56="","",[1]箱詰め用リスト!E56)</f>
        <v>日野 勝／監修</v>
      </c>
      <c r="F64" s="21" t="str">
        <f>IF([1]箱詰め用リスト!F56="","",[1]箱詰め用リスト!F56)</f>
        <v>教育画劇</v>
      </c>
      <c r="G64" s="17">
        <f>IF([1]箱詰め用リスト!G56="","",[1]箱詰め用リスト!G56)</f>
        <v>2026.4</v>
      </c>
      <c r="H64" s="17">
        <f>[1]箱詰め用リスト!A56</f>
        <v>2</v>
      </c>
      <c r="I64" s="24">
        <v>1006000981477</v>
      </c>
      <c r="J64" s="1" t="s">
        <v>38</v>
      </c>
    </row>
    <row r="65" spans="1:10" ht="40.5" customHeight="1">
      <c r="A65" s="8">
        <v>56</v>
      </c>
      <c r="B65" s="12"/>
      <c r="C65" s="18" t="str">
        <f>[1]箱詰め用リスト!B57</f>
        <v>375/ﾋﾉ/26.4</v>
      </c>
      <c r="D65" s="22" t="str">
        <f t="shared" si="0"/>
        <v>教科横断クイズ!小学生への挑戦状 3 世界冒険編</v>
      </c>
      <c r="E65" s="22" t="str">
        <f>IF([1]箱詰め用リスト!E57="","",[1]箱詰め用リスト!E57)</f>
        <v>日野 勝／監修</v>
      </c>
      <c r="F65" s="22" t="str">
        <f>IF([1]箱詰め用リスト!F57="","",[1]箱詰め用リスト!F57)</f>
        <v>教育画劇</v>
      </c>
      <c r="G65" s="18">
        <f>IF([1]箱詰め用リスト!G57="","",[1]箱詰め用リスト!G57)</f>
        <v>2026.4</v>
      </c>
      <c r="H65" s="18">
        <f>[1]箱詰め用リスト!A57</f>
        <v>8</v>
      </c>
      <c r="I65" s="24">
        <v>1006000981478</v>
      </c>
      <c r="J65" s="1" t="s">
        <v>343</v>
      </c>
    </row>
    <row r="66" spans="1:10" ht="40.5" customHeight="1">
      <c r="A66" s="7">
        <v>57</v>
      </c>
      <c r="B66" s="11"/>
      <c r="C66" s="17" t="str">
        <f>[1]箱詰め用リスト!B58</f>
        <v>376/ﾀｶﾊ/26.4</v>
      </c>
      <c r="D66" s="21" t="str">
        <f t="shared" si="0"/>
        <v xml:space="preserve">中学受験するミライしないミライ </v>
      </c>
      <c r="E66" s="21" t="str">
        <f>IF([1]箱詰め用リスト!E58="","",[1]箱詰め用リスト!E58)</f>
        <v>高濱 正伸／著</v>
      </c>
      <c r="F66" s="21" t="str">
        <f>IF([1]箱詰め用リスト!F58="","",[1]箱詰め用リスト!F58)</f>
        <v>実務教育出版</v>
      </c>
      <c r="G66" s="17">
        <f>IF([1]箱詰め用リスト!G58="","",[1]箱詰め用リスト!G58)</f>
        <v>2026.4</v>
      </c>
      <c r="H66" s="17">
        <f>[1]箱詰め用リスト!A58</f>
        <v>2</v>
      </c>
      <c r="I66" s="24">
        <v>1006000980922</v>
      </c>
      <c r="J66" s="1" t="s">
        <v>17</v>
      </c>
    </row>
    <row r="67" spans="1:10" ht="40.5" customHeight="1">
      <c r="A67" s="7">
        <v>58</v>
      </c>
      <c r="B67" s="11" t="s">
        <v>203</v>
      </c>
      <c r="C67" s="17" t="str">
        <f>[1]箱詰め用リスト!B59</f>
        <v>382/ﾎﾌﾗ/26.4</v>
      </c>
      <c r="D67" s="21" t="str">
        <f t="shared" si="0"/>
        <v>ポプラディアプラス日本の伝統文化 1 衣食住</v>
      </c>
      <c r="E67" s="21"/>
      <c r="F67" s="21" t="str">
        <f>IF([1]箱詰め用リスト!F59="","",[1]箱詰め用リスト!F59)</f>
        <v>ポプラ社</v>
      </c>
      <c r="G67" s="17">
        <f>IF([1]箱詰め用リスト!G59="","",[1]箱詰め用リスト!G59)</f>
        <v>2026.4</v>
      </c>
      <c r="H67" s="17">
        <f>[1]箱詰め用リスト!A59</f>
        <v>1</v>
      </c>
      <c r="I67" s="24">
        <v>1006000978410</v>
      </c>
      <c r="J67" s="1" t="s">
        <v>89</v>
      </c>
    </row>
    <row r="68" spans="1:10" ht="40.5" customHeight="1">
      <c r="A68" s="7">
        <v>59</v>
      </c>
      <c r="B68" s="11" t="s">
        <v>203</v>
      </c>
      <c r="C68" s="17" t="str">
        <f>[1]箱詰め用リスト!B60</f>
        <v>382/ﾎﾌﾗ/26.4</v>
      </c>
      <c r="D68" s="21" t="str">
        <f t="shared" si="0"/>
        <v>ポプラディアプラス日本の伝統文化 2 祭り・行事・遊びなど</v>
      </c>
      <c r="E68" s="21"/>
      <c r="F68" s="21" t="str">
        <f>IF([1]箱詰め用リスト!F60="","",[1]箱詰め用リスト!F60)</f>
        <v>ポプラ社</v>
      </c>
      <c r="G68" s="17">
        <f>IF([1]箱詰め用リスト!G60="","",[1]箱詰め用リスト!G60)</f>
        <v>2026.4</v>
      </c>
      <c r="H68" s="17">
        <f>[1]箱詰め用リスト!A60</f>
        <v>1</v>
      </c>
      <c r="I68" s="24">
        <v>1006000978411</v>
      </c>
      <c r="J68" s="1" t="s">
        <v>8</v>
      </c>
    </row>
    <row r="69" spans="1:10" ht="40.5" customHeight="1">
      <c r="A69" s="7">
        <v>60</v>
      </c>
      <c r="B69" s="11" t="s">
        <v>203</v>
      </c>
      <c r="C69" s="17" t="str">
        <f>[1]箱詰め用リスト!B61</f>
        <v>382/ﾎﾌﾗ/26.4</v>
      </c>
      <c r="D69" s="21" t="str">
        <f t="shared" si="0"/>
        <v>ポプラディアプラス日本の伝統文化 3 伝統芸能・伝統工芸など</v>
      </c>
      <c r="E69" s="21"/>
      <c r="F69" s="21" t="str">
        <f>IF([1]箱詰め用リスト!F61="","",[1]箱詰め用リスト!F61)</f>
        <v>ポプラ社</v>
      </c>
      <c r="G69" s="17">
        <f>IF([1]箱詰め用リスト!G61="","",[1]箱詰め用リスト!G61)</f>
        <v>2026.4</v>
      </c>
      <c r="H69" s="17">
        <f>[1]箱詰め用リスト!A61</f>
        <v>1</v>
      </c>
      <c r="I69" s="24">
        <v>1006000978412</v>
      </c>
      <c r="J69" s="1" t="s">
        <v>287</v>
      </c>
    </row>
    <row r="70" spans="1:10" ht="40.5" customHeight="1">
      <c r="A70" s="7">
        <v>61</v>
      </c>
      <c r="B70" s="11" t="s">
        <v>203</v>
      </c>
      <c r="C70" s="17" t="str">
        <f>[1]箱詰め用リスト!B62</f>
        <v>382/ﾎﾌﾗ/26.4</v>
      </c>
      <c r="D70" s="21" t="str">
        <f t="shared" si="0"/>
        <v>ポプラディアプラス日本の伝統文化 4 学習資料集・索引</v>
      </c>
      <c r="E70" s="21"/>
      <c r="F70" s="21" t="str">
        <f>IF([1]箱詰め用リスト!F62="","",[1]箱詰め用リスト!F62)</f>
        <v>ポプラ社</v>
      </c>
      <c r="G70" s="17">
        <f>IF([1]箱詰め用リスト!G62="","",[1]箱詰め用リスト!G62)</f>
        <v>2026.4</v>
      </c>
      <c r="H70" s="17">
        <f>[1]箱詰め用リスト!A62</f>
        <v>1</v>
      </c>
      <c r="I70" s="24">
        <v>1006000978413</v>
      </c>
      <c r="J70" s="1" t="s">
        <v>345</v>
      </c>
    </row>
    <row r="71" spans="1:10" ht="40.5" customHeight="1">
      <c r="A71" s="7">
        <v>62</v>
      </c>
      <c r="B71" s="11" t="s">
        <v>203</v>
      </c>
      <c r="C71" s="17" t="str">
        <f>[1]箱詰め用リスト!B63</f>
        <v>383/ｻｶｸ/26.4</v>
      </c>
      <c r="D71" s="21" t="str">
        <f t="shared" si="0"/>
        <v>世界のまいにちごはんいただきます! アフリカ・南北アメリカ・オセアニア・ヨーロッパ編</v>
      </c>
      <c r="E71" s="21" t="str">
        <f>IF([1]箱詰め用リスト!E63="","",[1]箱詰め用リスト!E63)</f>
        <v>阪口 克／文・写真</v>
      </c>
      <c r="F71" s="21" t="str">
        <f>IF([1]箱詰め用リスト!F63="","",[1]箱詰め用リスト!F63)</f>
        <v>さ・え・ら書房</v>
      </c>
      <c r="G71" s="17">
        <f>IF([1]箱詰め用リスト!G63="","",[1]箱詰め用リスト!G63)</f>
        <v>2026.4</v>
      </c>
      <c r="H71" s="17">
        <f>[1]箱詰め用リスト!A63</f>
        <v>1</v>
      </c>
      <c r="I71" s="24">
        <v>1006000979963</v>
      </c>
      <c r="J71" s="1" t="s">
        <v>346</v>
      </c>
    </row>
    <row r="72" spans="1:10" ht="40.5" customHeight="1">
      <c r="A72" s="7">
        <v>63</v>
      </c>
      <c r="B72" s="11"/>
      <c r="C72" s="17" t="str">
        <f>[1]箱詰め用リスト!B64</f>
        <v>385/ｸｷﾊ/26.4</v>
      </c>
      <c r="D72" s="21" t="str">
        <f t="shared" si="0"/>
        <v xml:space="preserve">あそんでまなぶはじめてのふるまいえほん </v>
      </c>
      <c r="E72" s="21" t="str">
        <f>IF([1]箱詰め用リスト!E64="","",[1]箱詰め用リスト!E64)</f>
        <v>柊原 礼士／監修</v>
      </c>
      <c r="F72" s="21" t="str">
        <f>IF([1]箱詰め用リスト!F64="","",[1]箱詰め用リスト!F64)</f>
        <v>西東社</v>
      </c>
      <c r="G72" s="17">
        <f>IF([1]箱詰め用リスト!G64="","",[1]箱詰め用リスト!G64)</f>
        <v>2026.4</v>
      </c>
      <c r="H72" s="17">
        <f>[1]箱詰め用リスト!A64</f>
        <v>2</v>
      </c>
      <c r="I72" s="24">
        <v>1006000979390</v>
      </c>
      <c r="J72" s="1" t="s">
        <v>319</v>
      </c>
    </row>
    <row r="73" spans="1:10" ht="40.5" customHeight="1">
      <c r="A73" s="7">
        <v>64</v>
      </c>
      <c r="B73" s="11"/>
      <c r="C73" s="17" t="str">
        <f>[1]箱詰め用リスト!B65</f>
        <v>404/ｻﾏｷ/26.4</v>
      </c>
      <c r="D73" s="21" t="str">
        <f t="shared" si="0"/>
        <v xml:space="preserve">小学生のためのすごい実験図鑑 </v>
      </c>
      <c r="E73" s="21" t="str">
        <f>IF([1]箱詰め用リスト!E65="","",[1]箱詰め用リスト!E65)</f>
        <v>左巻 健男／監修</v>
      </c>
      <c r="F73" s="21" t="str">
        <f>IF([1]箱詰め用リスト!F65="","",[1]箱詰め用リスト!F65)</f>
        <v>カンゼン</v>
      </c>
      <c r="G73" s="17">
        <f>IF([1]箱詰め用リスト!G65="","",[1]箱詰め用リスト!G65)</f>
        <v>2026.4</v>
      </c>
      <c r="H73" s="17">
        <f>[1]箱詰め用リスト!A65</f>
        <v>3</v>
      </c>
      <c r="I73" s="24">
        <v>1006000980756</v>
      </c>
      <c r="J73" s="1" t="s">
        <v>317</v>
      </c>
    </row>
    <row r="74" spans="1:10" ht="40.5" customHeight="1">
      <c r="A74" s="7">
        <v>65</v>
      </c>
      <c r="B74" s="11"/>
      <c r="C74" s="17" t="str">
        <f>[1]箱詰め用リスト!B66</f>
        <v>404/ﾃｽｶ/26.4</v>
      </c>
      <c r="D74" s="21" t="str">
        <f t="shared" ref="D74:D137" si="1">HYPERLINK("https://www.tosyokan.pref.shizuoka.jp/licsxp-opac/WOpacMsgNewListToTifTilDetailAction.do?tilcod="&amp;I74,J74)</f>
        <v xml:space="preserve">はじめてのなぜなにふしぎえほん しぜんのぎもん </v>
      </c>
      <c r="E74" s="21" t="str">
        <f>IF([1]箱詰め用リスト!E66="","",[1]箱詰め用リスト!E66)</f>
        <v>てづか あけみ／え・ぶん</v>
      </c>
      <c r="F74" s="21" t="str">
        <f>IF([1]箱詰め用リスト!F66="","",[1]箱詰め用リスト!F66)</f>
        <v>パイインターナショナル</v>
      </c>
      <c r="G74" s="17">
        <f>IF([1]箱詰め用リスト!G66="","",[1]箱詰め用リスト!G66)</f>
        <v>2026.4</v>
      </c>
      <c r="H74" s="17">
        <f>[1]箱詰め用リスト!A66</f>
        <v>3</v>
      </c>
      <c r="I74" s="24">
        <v>1006000980941</v>
      </c>
      <c r="J74" s="1" t="s">
        <v>249</v>
      </c>
    </row>
    <row r="75" spans="1:10" ht="40.5" customHeight="1">
      <c r="A75" s="7">
        <v>66</v>
      </c>
      <c r="B75" s="11"/>
      <c r="C75" s="17" t="str">
        <f>[1]箱詰め用リスト!B67</f>
        <v>404/ﾔﾅｷ/26.4</v>
      </c>
      <c r="D75" s="21" t="str">
        <f t="shared" si="1"/>
        <v>空想科学アカデミア 1</v>
      </c>
      <c r="E75" s="21" t="str">
        <f>IF([1]箱詰め用リスト!E67="","",[1]箱詰め用リスト!E67)</f>
        <v>柳田 理科雄／著</v>
      </c>
      <c r="F75" s="21" t="str">
        <f>IF([1]箱詰め用リスト!F67="","",[1]箱詰め用リスト!F67)</f>
        <v>ポプラ社</v>
      </c>
      <c r="G75" s="17">
        <f>IF([1]箱詰め用リスト!G67="","",[1]箱詰め用リスト!G67)</f>
        <v>2026.4</v>
      </c>
      <c r="H75" s="17">
        <f>[1]箱詰め用リスト!A67</f>
        <v>3</v>
      </c>
      <c r="I75" s="24">
        <v>1006000979421</v>
      </c>
      <c r="J75" s="1" t="s">
        <v>150</v>
      </c>
    </row>
    <row r="76" spans="1:10" ht="40.5" customHeight="1">
      <c r="A76" s="8">
        <v>67</v>
      </c>
      <c r="B76" s="12"/>
      <c r="C76" s="18" t="str">
        <f>[1]箱詰め用リスト!B68</f>
        <v>404/ﾔﾅｷ/26.4</v>
      </c>
      <c r="D76" s="22" t="str">
        <f t="shared" si="1"/>
        <v>空想科学アカデミア 2</v>
      </c>
      <c r="E76" s="22" t="str">
        <f>IF([1]箱詰め用リスト!E68="","",[1]箱詰め用リスト!E68)</f>
        <v>柳田 理科雄／著</v>
      </c>
      <c r="F76" s="22" t="str">
        <f>IF([1]箱詰め用リスト!F68="","",[1]箱詰め用リスト!F68)</f>
        <v>ポプラ社</v>
      </c>
      <c r="G76" s="18">
        <f>IF([1]箱詰め用リスト!G68="","",[1]箱詰め用リスト!G68)</f>
        <v>2026.4</v>
      </c>
      <c r="H76" s="18">
        <f>[1]箱詰め用リスト!A68</f>
        <v>8</v>
      </c>
      <c r="I76" s="24">
        <v>1006000979423</v>
      </c>
      <c r="J76" s="1" t="s">
        <v>225</v>
      </c>
    </row>
    <row r="77" spans="1:10" ht="40.5" customHeight="1">
      <c r="A77" s="7">
        <v>68</v>
      </c>
      <c r="B77" s="11"/>
      <c r="C77" s="17" t="str">
        <f>[1]箱詰め用リスト!B69</f>
        <v>410/ｻｸﾗ/26.2</v>
      </c>
      <c r="D77" s="21" t="str">
        <f t="shared" si="1"/>
        <v>算数レクリエーション図鑑 Vol.3  遊んで学んで算数マスター!    量</v>
      </c>
      <c r="E77" s="21" t="str">
        <f>IF([1]箱詰め用リスト!E69="","",[1]箱詰め用リスト!E69)</f>
        <v>桜井 進／監修</v>
      </c>
      <c r="F77" s="21" t="str">
        <f>IF([1]箱詰め用リスト!F69="","",[1]箱詰め用リスト!F69)</f>
        <v>文研出版</v>
      </c>
      <c r="G77" s="17">
        <f>IF([1]箱詰め用リスト!G69="","",[1]箱詰め用リスト!G69)</f>
        <v>2026.2</v>
      </c>
      <c r="H77" s="17">
        <f>[1]箱詰め用リスト!A69</f>
        <v>3</v>
      </c>
      <c r="I77" s="24">
        <v>1006000980191</v>
      </c>
      <c r="J77" s="1" t="s">
        <v>180</v>
      </c>
    </row>
    <row r="78" spans="1:10" ht="40.5" customHeight="1">
      <c r="A78" s="8">
        <v>69</v>
      </c>
      <c r="B78" s="12"/>
      <c r="C78" s="18" t="str">
        <f>[1]箱詰め用リスト!B70</f>
        <v>414/ﾎﾝﾏ/26.4</v>
      </c>
      <c r="D78" s="22" t="str">
        <f t="shared" si="1"/>
        <v xml:space="preserve">100日で算数にハマっちゃう「図形」のはなし </v>
      </c>
      <c r="E78" s="22" t="str">
        <f>IF([1]箱詰め用リスト!E70="","",[1]箱詰め用リスト!E70)</f>
        <v>本丸 諒／著</v>
      </c>
      <c r="F78" s="22" t="str">
        <f>IF([1]箱詰め用リスト!F70="","",[1]箱詰め用リスト!F70)</f>
        <v>実務教育出版</v>
      </c>
      <c r="G78" s="18">
        <f>IF([1]箱詰め用リスト!G70="","",[1]箱詰め用リスト!G70)</f>
        <v>2026.4</v>
      </c>
      <c r="H78" s="18">
        <f>[1]箱詰め用リスト!A70</f>
        <v>8</v>
      </c>
      <c r="I78" s="24">
        <v>1006000980932</v>
      </c>
      <c r="J78" s="1" t="s">
        <v>278</v>
      </c>
    </row>
    <row r="79" spans="1:10" ht="40.5" customHeight="1">
      <c r="A79" s="8">
        <v>70</v>
      </c>
      <c r="B79" s="12"/>
      <c r="C79" s="18" t="str">
        <f>[1]箱詰め用リスト!B71</f>
        <v>440/ﾎﾗｸ/26.4</v>
      </c>
      <c r="D79" s="22" t="str">
        <f t="shared" si="1"/>
        <v xml:space="preserve">こども宇宙 </v>
      </c>
      <c r="E79" s="22" t="str">
        <f>IF([1]箱詰め用リスト!E71="","",[1]箱詰め用リスト!E71)</f>
        <v>洞口 俊博／監修</v>
      </c>
      <c r="F79" s="22" t="str">
        <f>IF([1]箱詰め用リスト!F71="","",[1]箱詰め用リスト!F71)</f>
        <v>カンゼン</v>
      </c>
      <c r="G79" s="18">
        <f>IF([1]箱詰め用リスト!G71="","",[1]箱詰め用リスト!G71)</f>
        <v>2026.4</v>
      </c>
      <c r="H79" s="18">
        <f>[1]箱詰め用リスト!A71</f>
        <v>8</v>
      </c>
      <c r="I79" s="24">
        <v>1006000981520</v>
      </c>
      <c r="J79" s="1" t="s">
        <v>178</v>
      </c>
    </row>
    <row r="80" spans="1:10" ht="40.5" customHeight="1">
      <c r="A80" s="8">
        <v>71</v>
      </c>
      <c r="B80" s="12"/>
      <c r="C80" s="18" t="str">
        <f>[1]箱詰め用リスト!B72</f>
        <v>447/ｱﾍ/26.4</v>
      </c>
      <c r="D80" s="22" t="str">
        <f t="shared" si="1"/>
        <v xml:space="preserve">隕石のひみつ </v>
      </c>
      <c r="E80" s="22" t="str">
        <f>IF([1]箱詰め用リスト!E72="","",[1]箱詰め用リスト!E72)</f>
        <v>阿部 新助／監修</v>
      </c>
      <c r="F80" s="22" t="str">
        <f>IF([1]箱詰め用リスト!F72="","",[1]箱詰め用リスト!F72)</f>
        <v>メイツユニバーサルコンテンツ</v>
      </c>
      <c r="G80" s="18">
        <f>IF([1]箱詰め用リスト!G72="","",[1]箱詰め用リスト!G72)</f>
        <v>2026.4</v>
      </c>
      <c r="H80" s="18">
        <f>[1]箱詰め用リスト!A72</f>
        <v>8</v>
      </c>
      <c r="I80" s="24">
        <v>1006000983197</v>
      </c>
      <c r="J80" s="1" t="s">
        <v>127</v>
      </c>
    </row>
    <row r="81" spans="1:10" ht="40.5" customHeight="1">
      <c r="A81" s="7">
        <v>72</v>
      </c>
      <c r="B81" s="11"/>
      <c r="C81" s="17" t="str">
        <f>[1]箱詰め用リスト!B73</f>
        <v>454/ｵｵﾂ/26.4</v>
      </c>
      <c r="D81" s="21" t="str">
        <f t="shared" si="1"/>
        <v xml:space="preserve">海に道ができた! </v>
      </c>
      <c r="E81" s="21" t="str">
        <f>IF([1]箱詰め用リスト!E73="","",[1]箱詰め用リスト!E73)</f>
        <v>おおつか のりこ／著</v>
      </c>
      <c r="F81" s="21" t="str">
        <f>IF([1]箱詰め用リスト!F73="","",[1]箱詰め用リスト!F73)</f>
        <v>世界文化社</v>
      </c>
      <c r="G81" s="17">
        <f>IF([1]箱詰め用リスト!G73="","",[1]箱詰め用リスト!G73)</f>
        <v>2026.4</v>
      </c>
      <c r="H81" s="17">
        <f>[1]箱詰め用リスト!A73</f>
        <v>3</v>
      </c>
      <c r="I81" s="24">
        <v>1006000978408</v>
      </c>
      <c r="J81" s="1" t="s">
        <v>75</v>
      </c>
    </row>
    <row r="82" spans="1:10" ht="40.5" customHeight="1">
      <c r="A82" s="7">
        <v>73</v>
      </c>
      <c r="B82" s="11"/>
      <c r="C82" s="17" t="str">
        <f>[1]箱詰め用リスト!B74</f>
        <v>457/ﾅｶﾔ/26.4</v>
      </c>
      <c r="D82" s="21" t="str">
        <f t="shared" si="1"/>
        <v>なぞとき恐竜新発見　1 ティラノサウルス</v>
      </c>
      <c r="E82" s="21" t="str">
        <f>IF([1]箱詰め用リスト!E74="","",[1]箱詰め用リスト!E74)</f>
        <v>中山 けーしょー／作・絵</v>
      </c>
      <c r="F82" s="21" t="str">
        <f>IF([1]箱詰め用リスト!F74="","",[1]箱詰め用リスト!F74)</f>
        <v>理論社</v>
      </c>
      <c r="G82" s="17">
        <f>IF([1]箱詰め用リスト!G74="","",[1]箱詰め用リスト!G74)</f>
        <v>2026.4</v>
      </c>
      <c r="H82" s="17">
        <f>[1]箱詰め用リスト!A74</f>
        <v>3</v>
      </c>
      <c r="I82" s="24">
        <v>1006000983074</v>
      </c>
      <c r="J82" s="1" t="s">
        <v>51</v>
      </c>
    </row>
    <row r="83" spans="1:10" ht="40.5" customHeight="1">
      <c r="A83" s="7">
        <v>74</v>
      </c>
      <c r="B83" s="11"/>
      <c r="C83" s="17" t="str">
        <f>[1]箱詰め用リスト!B75</f>
        <v>460/ｺﾊﾔ/26.5</v>
      </c>
      <c r="D83" s="21" t="str">
        <f t="shared" si="1"/>
        <v xml:space="preserve">生き物ってなぜ死ぬの? </v>
      </c>
      <c r="E83" s="21" t="str">
        <f>IF([1]箱詰め用リスト!E75="","",[1]箱詰め用リスト!E75)</f>
        <v>小林 武彦／監修</v>
      </c>
      <c r="F83" s="21" t="str">
        <f>IF([1]箱詰め用リスト!F75="","",[1]箱詰め用リスト!F75)</f>
        <v>PHP研究所</v>
      </c>
      <c r="G83" s="17">
        <f>IF([1]箱詰め用リスト!G75="","",[1]箱詰め用リスト!G75)</f>
        <v>2026.5</v>
      </c>
      <c r="H83" s="17">
        <f>[1]箱詰め用リスト!A75</f>
        <v>3</v>
      </c>
      <c r="I83" s="24">
        <v>1006000983897</v>
      </c>
      <c r="J83" s="1" t="s">
        <v>80</v>
      </c>
    </row>
    <row r="84" spans="1:10" ht="40.5" customHeight="1">
      <c r="A84" s="8">
        <v>75</v>
      </c>
      <c r="B84" s="12"/>
      <c r="C84" s="18" t="str">
        <f>[1]箱詰め用リスト!B76</f>
        <v>462/ﾔﾏﾓ/26.1</v>
      </c>
      <c r="D84" s="22" t="str">
        <f t="shared" si="1"/>
        <v xml:space="preserve">里山の仲間たち </v>
      </c>
      <c r="E84" s="22" t="str">
        <f>IF([1]箱詰め用リスト!E76="","",[1]箱詰め用リスト!E76)</f>
        <v>山本 泰／絵と文</v>
      </c>
      <c r="F84" s="22" t="str">
        <f>IF([1]箱詰め用リスト!F76="","",[1]箱詰め用リスト!F76)</f>
        <v>吉備人出版</v>
      </c>
      <c r="G84" s="18">
        <f>IF([1]箱詰め用リスト!G76="","",[1]箱詰め用リスト!G76)</f>
        <v>2026.1</v>
      </c>
      <c r="H84" s="18">
        <f>[1]箱詰め用リスト!A76</f>
        <v>8</v>
      </c>
      <c r="I84" s="24">
        <v>1006000981807</v>
      </c>
      <c r="J84" s="1" t="s">
        <v>84</v>
      </c>
    </row>
    <row r="85" spans="1:10" ht="40.5" customHeight="1">
      <c r="A85" s="7">
        <v>76</v>
      </c>
      <c r="B85" s="11"/>
      <c r="C85" s="17" t="str">
        <f>[1]箱詰め用リスト!B77</f>
        <v>470/ｲﾀｸ/26.3</v>
      </c>
      <c r="D85" s="21" t="str">
        <f t="shared" si="1"/>
        <v xml:space="preserve">花と実のなぞ </v>
      </c>
      <c r="E85" s="21" t="str">
        <f>IF([1]箱詰め用リスト!E77="","",[1]箱詰め用リスト!E77)</f>
        <v>板倉 聖宣／著</v>
      </c>
      <c r="F85" s="21" t="str">
        <f>IF([1]箱詰め用リスト!F77="","",[1]箱詰め用リスト!F77)</f>
        <v>仮説社</v>
      </c>
      <c r="G85" s="17">
        <f>IF([1]箱詰め用リスト!G77="","",[1]箱詰め用リスト!G77)</f>
        <v>2026.3</v>
      </c>
      <c r="H85" s="17">
        <f>[1]箱詰め用リスト!A77</f>
        <v>3</v>
      </c>
      <c r="I85" s="24">
        <v>1006000978366</v>
      </c>
      <c r="J85" s="1" t="s">
        <v>149</v>
      </c>
    </row>
    <row r="86" spans="1:10" ht="40.5" customHeight="1">
      <c r="A86" s="7">
        <v>77</v>
      </c>
      <c r="B86" s="11"/>
      <c r="C86" s="17" t="str">
        <f>[1]箱詰め用リスト!B78</f>
        <v>471/ｱﾍ/26.3</v>
      </c>
      <c r="D86" s="21" t="str">
        <f t="shared" si="1"/>
        <v xml:space="preserve">秋の七草ずかん </v>
      </c>
      <c r="E86" s="21" t="str">
        <f>IF([1]箱詰め用リスト!E78="","",[1]箱詰め用リスト!E78)</f>
        <v>阿部 浩志／文</v>
      </c>
      <c r="F86" s="21" t="str">
        <f>IF([1]箱詰め用リスト!F78="","",[1]箱詰め用リスト!F78)</f>
        <v>汐文社</v>
      </c>
      <c r="G86" s="17">
        <f>IF([1]箱詰め用リスト!G78="","",[1]箱詰め用リスト!G78)</f>
        <v>2026.3</v>
      </c>
      <c r="H86" s="17">
        <f>[1]箱詰め用リスト!A78</f>
        <v>3</v>
      </c>
      <c r="I86" s="24">
        <v>1006000978601</v>
      </c>
      <c r="J86" s="1" t="s">
        <v>314</v>
      </c>
    </row>
    <row r="87" spans="1:10" ht="40.5" customHeight="1">
      <c r="A87" s="7">
        <v>78</v>
      </c>
      <c r="B87" s="11"/>
      <c r="C87" s="17" t="str">
        <f>[1]箱詰め用リスト!B79</f>
        <v>471/ﾉｳｻ/26.4</v>
      </c>
      <c r="D87" s="21" t="str">
        <f t="shared" si="1"/>
        <v>くらべて発見葉っぱの「いのち」 1 ふしぎだね!葉っぱのつくり</v>
      </c>
      <c r="E87" s="21" t="str">
        <f>IF([1]箱詰め用リスト!E79="","",[1]箱詰め用リスト!E79)</f>
        <v>農文協／編</v>
      </c>
      <c r="F87" s="21" t="str">
        <f>IF([1]箱詰め用リスト!F79="","",[1]箱詰め用リスト!F79)</f>
        <v>農山漁村文化協会</v>
      </c>
      <c r="G87" s="17">
        <f>IF([1]箱詰め用リスト!G79="","",[1]箱詰め用リスト!G79)</f>
        <v>2026.4</v>
      </c>
      <c r="H87" s="17">
        <f>[1]箱詰め用リスト!A79</f>
        <v>3</v>
      </c>
      <c r="I87" s="24">
        <v>1006000980951</v>
      </c>
      <c r="J87" s="1" t="s">
        <v>347</v>
      </c>
    </row>
    <row r="88" spans="1:10" ht="40.5" customHeight="1">
      <c r="A88" s="7">
        <v>79</v>
      </c>
      <c r="B88" s="11"/>
      <c r="C88" s="17" t="str">
        <f>[1]箱詰め用リスト!B80</f>
        <v>480/ｲﾏｲ/26.4</v>
      </c>
      <c r="D88" s="21" t="str">
        <f t="shared" si="1"/>
        <v xml:space="preserve">新ざんねんないきもの事典 </v>
      </c>
      <c r="E88" s="21" t="str">
        <f>IF([1]箱詰め用リスト!E80="","",[1]箱詰め用リスト!E80)</f>
        <v>今泉 忠明／監修</v>
      </c>
      <c r="F88" s="21" t="str">
        <f>IF([1]箱詰め用リスト!F80="","",[1]箱詰め用リスト!F80)</f>
        <v>高橋書店</v>
      </c>
      <c r="G88" s="17">
        <f>IF([1]箱詰め用リスト!G80="","",[1]箱詰め用リスト!G80)</f>
        <v>2026.4</v>
      </c>
      <c r="H88" s="17">
        <f>[1]箱詰め用リスト!A80</f>
        <v>3</v>
      </c>
      <c r="I88" s="24">
        <v>1006000982262</v>
      </c>
      <c r="J88" s="1" t="s">
        <v>313</v>
      </c>
    </row>
    <row r="89" spans="1:10" ht="40.5" customHeight="1">
      <c r="A89" s="7">
        <v>80</v>
      </c>
      <c r="B89" s="11"/>
      <c r="C89" s="17" t="str">
        <f>[1]箱詰め用リスト!B81</f>
        <v>480/ｺﾐﾔ/26.4</v>
      </c>
      <c r="D89" s="21" t="str">
        <f t="shared" si="1"/>
        <v>はじめての飼育・観察 9 カメ</v>
      </c>
      <c r="E89" s="21" t="str">
        <f>IF([1]箱詰め用リスト!E81="","",[1]箱詰め用リスト!E81)</f>
        <v>小宮 輝之／監修</v>
      </c>
      <c r="F89" s="21" t="str">
        <f>IF([1]箱詰め用リスト!F81="","",[1]箱詰め用リスト!F81)</f>
        <v>ポプラ社</v>
      </c>
      <c r="G89" s="17">
        <f>IF([1]箱詰め用リスト!G81="","",[1]箱詰め用リスト!G81)</f>
        <v>2026.4</v>
      </c>
      <c r="H89" s="17">
        <f>[1]箱詰め用リスト!A81</f>
        <v>3</v>
      </c>
      <c r="I89" s="24">
        <v>1006000978393</v>
      </c>
      <c r="J89" s="1" t="s">
        <v>348</v>
      </c>
    </row>
    <row r="90" spans="1:10" ht="40.5" customHeight="1">
      <c r="A90" s="7">
        <v>81</v>
      </c>
      <c r="B90" s="11"/>
      <c r="C90" s="17" t="str">
        <f>[1]箱詰め用リスト!B82</f>
        <v>480/ｺﾐﾔ/26.4</v>
      </c>
      <c r="D90" s="21" t="str">
        <f t="shared" si="1"/>
        <v>はじめての飼育・観察 10 小鳥</v>
      </c>
      <c r="E90" s="21" t="str">
        <f>IF([1]箱詰め用リスト!E82="","",[1]箱詰め用リスト!E82)</f>
        <v>小宮 輝之／監修</v>
      </c>
      <c r="F90" s="21" t="str">
        <f>IF([1]箱詰め用リスト!F82="","",[1]箱詰め用リスト!F82)</f>
        <v>ポプラ社</v>
      </c>
      <c r="G90" s="17">
        <f>IF([1]箱詰め用リスト!G82="","",[1]箱詰め用リスト!G82)</f>
        <v>2026.4</v>
      </c>
      <c r="H90" s="17">
        <f>[1]箱詰め用リスト!A82</f>
        <v>3</v>
      </c>
      <c r="I90" s="24">
        <v>1006000978394</v>
      </c>
      <c r="J90" s="1" t="s">
        <v>349</v>
      </c>
    </row>
    <row r="91" spans="1:10" ht="40.5" customHeight="1">
      <c r="A91" s="8">
        <v>82</v>
      </c>
      <c r="B91" s="12"/>
      <c r="C91" s="18" t="str">
        <f>[1]箱詰め用リスト!B83</f>
        <v>480/ｺﾐﾔ/26.4</v>
      </c>
      <c r="D91" s="22" t="str">
        <f t="shared" si="1"/>
        <v>はじめての飼育・観察 11 モルモット</v>
      </c>
      <c r="E91" s="22" t="str">
        <f>IF([1]箱詰め用リスト!E83="","",[1]箱詰め用リスト!E83)</f>
        <v>小宮 輝之／監修</v>
      </c>
      <c r="F91" s="22" t="str">
        <f>IF([1]箱詰め用リスト!F83="","",[1]箱詰め用リスト!F83)</f>
        <v>ポプラ社</v>
      </c>
      <c r="G91" s="18">
        <f>IF([1]箱詰め用リスト!G83="","",[1]箱詰め用リスト!G83)</f>
        <v>2026.4</v>
      </c>
      <c r="H91" s="18">
        <f>[1]箱詰め用リスト!A83</f>
        <v>8</v>
      </c>
      <c r="I91" s="24">
        <v>1006000978395</v>
      </c>
      <c r="J91" s="1" t="s">
        <v>224</v>
      </c>
    </row>
    <row r="92" spans="1:10" ht="40.5" customHeight="1">
      <c r="A92" s="8">
        <v>83</v>
      </c>
      <c r="B92" s="12"/>
      <c r="C92" s="18" t="str">
        <f>[1]箱詰め用リスト!B84</f>
        <v>480/ｺﾐﾔ/26.4</v>
      </c>
      <c r="D92" s="22" t="str">
        <f t="shared" si="1"/>
        <v>はじめての飼育・観察 12 カイコ</v>
      </c>
      <c r="E92" s="22" t="str">
        <f>IF([1]箱詰め用リスト!E84="","",[1]箱詰め用リスト!E84)</f>
        <v>小宮 輝之／監修</v>
      </c>
      <c r="F92" s="22" t="str">
        <f>IF([1]箱詰め用リスト!F84="","",[1]箱詰め用リスト!F84)</f>
        <v>ポプラ社</v>
      </c>
      <c r="G92" s="18">
        <f>IF([1]箱詰め用リスト!G84="","",[1]箱詰め用リスト!G84)</f>
        <v>2026.4</v>
      </c>
      <c r="H92" s="18">
        <f>[1]箱詰め用リスト!A84</f>
        <v>8</v>
      </c>
      <c r="I92" s="24">
        <v>1006000978396</v>
      </c>
      <c r="J92" s="1" t="s">
        <v>283</v>
      </c>
    </row>
    <row r="93" spans="1:10" ht="40.5" customHeight="1">
      <c r="A93" s="8">
        <v>84</v>
      </c>
      <c r="B93" s="12"/>
      <c r="C93" s="18" t="str">
        <f>[1]箱詰め用リスト!B85</f>
        <v>480/ｺﾐﾔ/26.4</v>
      </c>
      <c r="D93" s="22" t="str">
        <f t="shared" si="1"/>
        <v>はじめての飼育・観察 13 カタツムリ</v>
      </c>
      <c r="E93" s="22" t="str">
        <f>IF([1]箱詰め用リスト!E85="","",[1]箱詰め用リスト!E85)</f>
        <v>小宮 輝之／監修</v>
      </c>
      <c r="F93" s="22" t="str">
        <f>IF([1]箱詰め用リスト!F85="","",[1]箱詰め用リスト!F85)</f>
        <v>ポプラ社</v>
      </c>
      <c r="G93" s="18">
        <f>IF([1]箱詰め用リスト!G85="","",[1]箱詰め用リスト!G85)</f>
        <v>2026.4</v>
      </c>
      <c r="H93" s="18">
        <f>[1]箱詰め用リスト!A85</f>
        <v>8</v>
      </c>
      <c r="I93" s="24">
        <v>1006000978397</v>
      </c>
      <c r="J93" s="1" t="s">
        <v>350</v>
      </c>
    </row>
    <row r="94" spans="1:10" ht="40.5" customHeight="1">
      <c r="A94" s="8">
        <v>85</v>
      </c>
      <c r="B94" s="12"/>
      <c r="C94" s="18" t="str">
        <f>[1]箱詰め用リスト!B86</f>
        <v>481/ｲﾏｲ/26.4</v>
      </c>
      <c r="D94" s="22" t="str">
        <f t="shared" si="1"/>
        <v>森の落としもの図鑑 1 足跡</v>
      </c>
      <c r="E94" s="22" t="str">
        <f>IF([1]箱詰め用リスト!E86="","",[1]箱詰め用リスト!E86)</f>
        <v>今泉 忠明／監修</v>
      </c>
      <c r="F94" s="22" t="str">
        <f>IF([1]箱詰め用リスト!F86="","",[1]箱詰め用リスト!F86)</f>
        <v>創元社</v>
      </c>
      <c r="G94" s="18">
        <f>IF([1]箱詰め用リスト!G86="","",[1]箱詰め用リスト!G86)</f>
        <v>2026.4</v>
      </c>
      <c r="H94" s="18">
        <f>[1]箱詰め用リスト!A86</f>
        <v>8</v>
      </c>
      <c r="I94" s="24">
        <v>1006000981848</v>
      </c>
      <c r="J94" s="1" t="s">
        <v>351</v>
      </c>
    </row>
    <row r="95" spans="1:10" ht="40.5" customHeight="1">
      <c r="A95" s="7">
        <v>86</v>
      </c>
      <c r="B95" s="11"/>
      <c r="C95" s="17" t="str">
        <f>[1]箱詰め用リスト!B87</f>
        <v>483/ｳｫﾗ/26.4</v>
      </c>
      <c r="D95" s="21" t="str">
        <f t="shared" si="1"/>
        <v xml:space="preserve">ミミズのついてないくらし </v>
      </c>
      <c r="E95" s="21" t="str">
        <f>IF([1]箱詰め用リスト!E87="","",[1]箱詰め用リスト!E87)</f>
        <v>ノエミ・ヴォーラ／作</v>
      </c>
      <c r="F95" s="21" t="str">
        <f>IF([1]箱詰め用リスト!F87="","",[1]箱詰め用リスト!F87)</f>
        <v>アチェロ</v>
      </c>
      <c r="G95" s="17">
        <f>IF([1]箱詰め用リスト!G87="","",[1]箱詰め用リスト!G87)</f>
        <v>2026.4</v>
      </c>
      <c r="H95" s="17">
        <f>[1]箱詰め用リスト!A87</f>
        <v>3</v>
      </c>
      <c r="I95" s="24">
        <v>1006000980005</v>
      </c>
      <c r="J95" s="1" t="s">
        <v>206</v>
      </c>
    </row>
    <row r="96" spans="1:10" ht="40.5" customHeight="1">
      <c r="A96" s="7">
        <v>87</v>
      </c>
      <c r="B96" s="11"/>
      <c r="C96" s="17" t="str">
        <f>[1]箱詰め用リスト!B88</f>
        <v>486/ｵｵﾊ/26.4</v>
      </c>
      <c r="D96" s="21" t="str">
        <f t="shared" si="1"/>
        <v xml:space="preserve">ホタルのことばが知りたい </v>
      </c>
      <c r="E96" s="21" t="str">
        <f>IF([1]箱詰め用リスト!E88="","",[1]箱詰め用リスト!E88)</f>
        <v>大場 裕一／著</v>
      </c>
      <c r="F96" s="21" t="str">
        <f>IF([1]箱詰め用リスト!F88="","",[1]箱詰め用リスト!F88)</f>
        <v>くもん出版</v>
      </c>
      <c r="G96" s="17">
        <f>IF([1]箱詰め用リスト!G88="","",[1]箱詰め用リスト!G88)</f>
        <v>2026.4</v>
      </c>
      <c r="H96" s="17">
        <f>[1]箱詰め用リスト!A88</f>
        <v>3</v>
      </c>
      <c r="I96" s="24">
        <v>1006000981902</v>
      </c>
      <c r="J96" s="1" t="s">
        <v>209</v>
      </c>
    </row>
    <row r="97" spans="1:10" ht="40.5" customHeight="1">
      <c r="A97" s="7">
        <v>88</v>
      </c>
      <c r="B97" s="11"/>
      <c r="C97" s="17" t="str">
        <f>[1]箱詰め用リスト!B89</f>
        <v>486/ｺﾐﾔ/26.4</v>
      </c>
      <c r="D97" s="21" t="str">
        <f t="shared" si="1"/>
        <v xml:space="preserve">ズーミング!昆虫園 </v>
      </c>
      <c r="E97" s="21" t="str">
        <f>IF([1]箱詰め用リスト!E89="","",[1]箱詰め用リスト!E89)</f>
        <v>小宮 輝之／監修</v>
      </c>
      <c r="F97" s="21" t="str">
        <f>IF([1]箱詰め用リスト!F89="","",[1]箱詰め用リスト!F89)</f>
        <v>秀和システム新社</v>
      </c>
      <c r="G97" s="17">
        <f>IF([1]箱詰め用リスト!G89="","",[1]箱詰め用リスト!G89)</f>
        <v>2026.4</v>
      </c>
      <c r="H97" s="17">
        <f>[1]箱詰め用リスト!A89</f>
        <v>3</v>
      </c>
      <c r="I97" s="24">
        <v>1006000983277</v>
      </c>
      <c r="J97" s="1" t="s">
        <v>182</v>
      </c>
    </row>
    <row r="98" spans="1:10" ht="40.5" customHeight="1">
      <c r="A98" s="7">
        <v>89</v>
      </c>
      <c r="B98" s="11"/>
      <c r="C98" s="17" t="str">
        <f>[1]箱詰め用リスト!B90</f>
        <v>486/ﾖｺﾔ/26.4</v>
      </c>
      <c r="D98" s="21" t="str">
        <f t="shared" si="1"/>
        <v xml:space="preserve">虫なんてとってどうするの? </v>
      </c>
      <c r="E98" s="21" t="str">
        <f>IF([1]箱詰め用リスト!E90="","",[1]箱詰め用リスト!E90)</f>
        <v>横山 寛多／著</v>
      </c>
      <c r="F98" s="21" t="str">
        <f>IF([1]箱詰め用リスト!F90="","",[1]箱詰め用リスト!F90)</f>
        <v>佼成出版社</v>
      </c>
      <c r="G98" s="17">
        <f>IF([1]箱詰め用リスト!G90="","",[1]箱詰め用リスト!G90)</f>
        <v>2026.4</v>
      </c>
      <c r="H98" s="17">
        <f>[1]箱詰め用リスト!A90</f>
        <v>3</v>
      </c>
      <c r="I98" s="24">
        <v>1006000983266</v>
      </c>
      <c r="J98" s="1" t="s">
        <v>54</v>
      </c>
    </row>
    <row r="99" spans="1:10" ht="40.5" customHeight="1">
      <c r="A99" s="7">
        <v>90</v>
      </c>
      <c r="B99" s="11"/>
      <c r="C99" s="17" t="str">
        <f>[1]箱詰め用リスト!B91</f>
        <v>489/ﾔﾏｻ/26.3</v>
      </c>
      <c r="D99" s="21" t="str">
        <f t="shared" si="1"/>
        <v>出合ったらどうする?野生のほ乳類 1 クマ</v>
      </c>
      <c r="E99" s="21" t="str">
        <f>IF([1]箱詰め用リスト!E91="","",[1]箱詰め用リスト!E91)</f>
        <v>山崎 晃司／監修</v>
      </c>
      <c r="F99" s="21" t="str">
        <f>IF([1]箱詰め用リスト!F91="","",[1]箱詰め用リスト!F91)</f>
        <v>童心社</v>
      </c>
      <c r="G99" s="17">
        <f>IF([1]箱詰め用リスト!G91="","",[1]箱詰め用リスト!G91)</f>
        <v>2026.3</v>
      </c>
      <c r="H99" s="17">
        <f>[1]箱詰め用リスト!A91</f>
        <v>3</v>
      </c>
      <c r="I99" s="24">
        <v>1006000979918</v>
      </c>
      <c r="J99" s="1" t="s">
        <v>7</v>
      </c>
    </row>
    <row r="100" spans="1:10" ht="40.5" customHeight="1">
      <c r="A100" s="8">
        <v>91</v>
      </c>
      <c r="B100" s="12"/>
      <c r="C100" s="18" t="str">
        <f>[1]箱詰め用リスト!B92</f>
        <v>489/ﾔﾏｻ/26.3</v>
      </c>
      <c r="D100" s="22" t="str">
        <f t="shared" si="1"/>
        <v>出合ったらどうする?野生のほ乳類 2 シカ・サル・イノシシ</v>
      </c>
      <c r="E100" s="22" t="str">
        <f>IF([1]箱詰め用リスト!E92="","",[1]箱詰め用リスト!E92)</f>
        <v>山崎 晃司／監修</v>
      </c>
      <c r="F100" s="22" t="str">
        <f>IF([1]箱詰め用リスト!F92="","",[1]箱詰め用リスト!F92)</f>
        <v>童心社</v>
      </c>
      <c r="G100" s="18">
        <f>IF([1]箱詰め用リスト!G92="","",[1]箱詰め用リスト!G92)</f>
        <v>2026.3</v>
      </c>
      <c r="H100" s="18">
        <f>[1]箱詰め用リスト!A92</f>
        <v>8</v>
      </c>
      <c r="I100" s="24">
        <v>1006000979940</v>
      </c>
      <c r="J100" s="1" t="s">
        <v>39</v>
      </c>
    </row>
    <row r="101" spans="1:10" ht="40.5" customHeight="1">
      <c r="A101" s="8">
        <v>92</v>
      </c>
      <c r="B101" s="12"/>
      <c r="C101" s="18" t="str">
        <f>[1]箱詰め用リスト!B93</f>
        <v>489/ﾔﾏｻ/26.3</v>
      </c>
      <c r="D101" s="22" t="str">
        <f t="shared" si="1"/>
        <v>出合ったらどうする?野生のほ乳類 3 外来のほ乳類</v>
      </c>
      <c r="E101" s="22" t="str">
        <f>IF([1]箱詰め用リスト!E93="","",[1]箱詰め用リスト!E93)</f>
        <v>山崎 晃司／監修</v>
      </c>
      <c r="F101" s="22" t="str">
        <f>IF([1]箱詰め用リスト!F93="","",[1]箱詰め用リスト!F93)</f>
        <v>童心社</v>
      </c>
      <c r="G101" s="18">
        <f>IF([1]箱詰め用リスト!G93="","",[1]箱詰め用リスト!G93)</f>
        <v>2026.3</v>
      </c>
      <c r="H101" s="18">
        <f>[1]箱詰め用リスト!A93</f>
        <v>8</v>
      </c>
      <c r="I101" s="24">
        <v>1006000979941</v>
      </c>
      <c r="J101" s="1" t="s">
        <v>315</v>
      </c>
    </row>
    <row r="102" spans="1:10" ht="40.5" customHeight="1">
      <c r="A102" s="7">
        <v>93</v>
      </c>
      <c r="B102" s="11"/>
      <c r="C102" s="17" t="str">
        <f>[1]箱詰め用リスト!B94</f>
        <v>491/ﾄｳﾊ/26.4</v>
      </c>
      <c r="D102" s="21" t="str">
        <f t="shared" si="1"/>
        <v xml:space="preserve">こどもにおいのふしぎ </v>
      </c>
      <c r="E102" s="21" t="str">
        <f>IF([1]箱詰め用リスト!E94="","",[1]箱詰め用リスト!E94)</f>
        <v>東原 和成／著</v>
      </c>
      <c r="F102" s="21" t="str">
        <f>IF([1]箱詰め用リスト!F94="","",[1]箱詰め用リスト!F94)</f>
        <v>ライフサイエンス出版</v>
      </c>
      <c r="G102" s="17">
        <f>IF([1]箱詰め用リスト!G94="","",[1]箱詰め用リスト!G94)</f>
        <v>2026.4</v>
      </c>
      <c r="H102" s="17">
        <f>[1]箱詰め用リスト!A94</f>
        <v>3</v>
      </c>
      <c r="I102" s="24">
        <v>1006000979332</v>
      </c>
      <c r="J102" s="1" t="s">
        <v>154</v>
      </c>
    </row>
    <row r="103" spans="1:10" ht="40.5" customHeight="1">
      <c r="A103" s="7">
        <v>94</v>
      </c>
      <c r="B103" s="11"/>
      <c r="C103" s="17" t="str">
        <f>[1]箱詰め用リスト!B95</f>
        <v>491/ﾈﾊｼ/26.4</v>
      </c>
      <c r="D103" s="21" t="str">
        <f t="shared" si="1"/>
        <v xml:space="preserve">動かすのが楽しくなる手のひみつ </v>
      </c>
      <c r="E103" s="21" t="str">
        <f>IF([1]箱詰め用リスト!E95="","",[1]箱詰め用リスト!E95)</f>
        <v>根橋 明日美／文</v>
      </c>
      <c r="F103" s="21" t="str">
        <f>IF([1]箱詰め用リスト!F95="","",[1]箱詰め用リスト!F95)</f>
        <v>創元社</v>
      </c>
      <c r="G103" s="17">
        <f>IF([1]箱詰め用リスト!G95="","",[1]箱詰め用リスト!G95)</f>
        <v>2026.4</v>
      </c>
      <c r="H103" s="17">
        <f>[1]箱詰め用リスト!A95</f>
        <v>3</v>
      </c>
      <c r="I103" s="24">
        <v>1006000981840</v>
      </c>
      <c r="J103" s="1" t="s">
        <v>147</v>
      </c>
    </row>
    <row r="104" spans="1:10" ht="40.5" customHeight="1">
      <c r="A104" s="7">
        <v>95</v>
      </c>
      <c r="B104" s="11"/>
      <c r="C104" s="17" t="str">
        <f>[1]箱詰め用リスト!B96</f>
        <v>501/ｶﾜｳ/26.4</v>
      </c>
      <c r="D104" s="21" t="str">
        <f t="shared" si="1"/>
        <v>ユニバーサルデザイン図鑑100 インタビューで発見! 1  くらし</v>
      </c>
      <c r="E104" s="21" t="str">
        <f>IF([1]箱詰め用リスト!E96="","",[1]箱詰め用リスト!E96)</f>
        <v>川内 美彦／監修</v>
      </c>
      <c r="F104" s="21" t="str">
        <f>IF([1]箱詰め用リスト!F96="","",[1]箱詰め用リスト!F96)</f>
        <v>ポプラ社</v>
      </c>
      <c r="G104" s="17">
        <f>IF([1]箱詰め用リスト!G96="","",[1]箱詰め用リスト!G96)</f>
        <v>2026.4</v>
      </c>
      <c r="H104" s="17">
        <f>[1]箱詰め用リスト!A96</f>
        <v>3</v>
      </c>
      <c r="I104" s="24">
        <v>1006000978527</v>
      </c>
      <c r="J104" s="1" t="s">
        <v>316</v>
      </c>
    </row>
    <row r="105" spans="1:10" ht="40.5" customHeight="1">
      <c r="A105" s="8">
        <v>96</v>
      </c>
      <c r="B105" s="12"/>
      <c r="C105" s="18" t="str">
        <f>[1]箱詰め用リスト!B97</f>
        <v>501/ｶﾜｳ/26.4</v>
      </c>
      <c r="D105" s="22" t="str">
        <f t="shared" si="1"/>
        <v>ユニバーサルデザイン図鑑100 インタビューで発見! 2 遊び</v>
      </c>
      <c r="E105" s="22" t="str">
        <f>IF([1]箱詰め用リスト!E97="","",[1]箱詰め用リスト!E97)</f>
        <v>川内 美彦／監修</v>
      </c>
      <c r="F105" s="22" t="str">
        <f>IF([1]箱詰め用リスト!F97="","",[1]箱詰め用リスト!F97)</f>
        <v>ポプラ社</v>
      </c>
      <c r="G105" s="18">
        <f>IF([1]箱詰め用リスト!G97="","",[1]箱詰め用リスト!G97)</f>
        <v>2026.4</v>
      </c>
      <c r="H105" s="18">
        <f>[1]箱詰め用リスト!A97</f>
        <v>8</v>
      </c>
      <c r="I105" s="24">
        <v>1006000978529</v>
      </c>
      <c r="J105" s="1" t="s">
        <v>329</v>
      </c>
    </row>
    <row r="106" spans="1:10" ht="40.5" customHeight="1">
      <c r="A106" s="8">
        <v>97</v>
      </c>
      <c r="B106" s="12"/>
      <c r="C106" s="18" t="str">
        <f>[1]箱詰め用リスト!B98</f>
        <v>501/ｶﾜｳ/26.4</v>
      </c>
      <c r="D106" s="22" t="str">
        <f t="shared" si="1"/>
        <v>ユニバーサルデザイン図鑑100 インタビューで発見! 3 学校と町</v>
      </c>
      <c r="E106" s="22" t="str">
        <f>IF([1]箱詰め用リスト!E98="","",[1]箱詰め用リスト!E98)</f>
        <v>川内 美彦／監修</v>
      </c>
      <c r="F106" s="22" t="str">
        <f>IF([1]箱詰め用リスト!F98="","",[1]箱詰め用リスト!F98)</f>
        <v>ポプラ社</v>
      </c>
      <c r="G106" s="18">
        <f>IF([1]箱詰め用リスト!G98="","",[1]箱詰め用リスト!G98)</f>
        <v>2026.4</v>
      </c>
      <c r="H106" s="18">
        <f>[1]箱詰め用リスト!A98</f>
        <v>9</v>
      </c>
      <c r="I106" s="24">
        <v>1006000978533</v>
      </c>
      <c r="J106" s="1" t="s">
        <v>83</v>
      </c>
    </row>
    <row r="107" spans="1:10" ht="40.5" customHeight="1">
      <c r="A107" s="8">
        <v>98</v>
      </c>
      <c r="B107" s="12"/>
      <c r="C107" s="18" t="str">
        <f>[1]箱詰め用リスト!B99</f>
        <v>517/ﾌｸﾃ/26.4</v>
      </c>
      <c r="D107" s="22" t="str">
        <f t="shared" si="1"/>
        <v xml:space="preserve">みんなが知りたい!ダムのひみつ </v>
      </c>
      <c r="E107" s="22" t="str">
        <f>IF([1]箱詰め用リスト!E99="","",[1]箱詰め用リスト!E99)</f>
        <v>福手 勤／監修</v>
      </c>
      <c r="F107" s="22" t="str">
        <f>IF([1]箱詰め用リスト!F99="","",[1]箱詰め用リスト!F99)</f>
        <v>メイツユニバーサルコンテンツ</v>
      </c>
      <c r="G107" s="18">
        <f>IF([1]箱詰め用リスト!G99="","",[1]箱詰め用リスト!G99)</f>
        <v>2026.4</v>
      </c>
      <c r="H107" s="18">
        <f>[1]箱詰め用リスト!A99</f>
        <v>9</v>
      </c>
      <c r="I107" s="24">
        <v>1006000980772</v>
      </c>
      <c r="J107" s="1" t="s">
        <v>93</v>
      </c>
    </row>
    <row r="108" spans="1:10" ht="40.5" customHeight="1">
      <c r="A108" s="8">
        <v>99</v>
      </c>
      <c r="B108" s="12"/>
      <c r="C108" s="18" t="str">
        <f>[1]箱詰め用リスト!B100</f>
        <v>537/ｼﾄｳ/26.5</v>
      </c>
      <c r="D108" s="22" t="str">
        <f t="shared" si="1"/>
        <v>じどうしゃのすべて  Vol.9  モーターファンfor KIDS    カッコいいレーシングマシンが見たい!</v>
      </c>
      <c r="E108" s="22"/>
      <c r="F108" s="22" t="str">
        <f>IF([1]箱詰め用リスト!F100="","",[1]箱詰め用リスト!F100)</f>
        <v>三栄</v>
      </c>
      <c r="G108" s="18">
        <f>IF([1]箱詰め用リスト!G100="","",[1]箱詰め用リスト!G100)</f>
        <v>2026.5</v>
      </c>
      <c r="H108" s="18">
        <f>[1]箱詰め用リスト!A100</f>
        <v>9</v>
      </c>
      <c r="I108" s="24">
        <v>1006000980118</v>
      </c>
      <c r="J108" s="1" t="s">
        <v>352</v>
      </c>
    </row>
    <row r="109" spans="1:10" ht="40.5" customHeight="1">
      <c r="A109" s="8">
        <v>100</v>
      </c>
      <c r="B109" s="12"/>
      <c r="C109" s="18" t="str">
        <f>[1]箱詰め用リスト!B101</f>
        <v>549/ﾊﾝﾄ/26.4</v>
      </c>
      <c r="D109" s="22" t="str">
        <f t="shared" si="1"/>
        <v>半導体がわかる 2026</v>
      </c>
      <c r="E109" s="22"/>
      <c r="F109" s="22" t="str">
        <f>IF([1]箱詰め用リスト!F101="","",[1]箱詰め用リスト!F101)</f>
        <v>毎日新聞出版</v>
      </c>
      <c r="G109" s="18">
        <f>IF([1]箱詰め用リスト!G101="","",[1]箱詰め用リスト!G101)</f>
        <v>2026.4</v>
      </c>
      <c r="H109" s="18">
        <f>[1]箱詰め用リスト!A101</f>
        <v>9</v>
      </c>
      <c r="I109" s="24">
        <v>1006000978935</v>
      </c>
      <c r="J109" s="1" t="s">
        <v>12</v>
      </c>
    </row>
    <row r="110" spans="1:10" ht="40.5" customHeight="1">
      <c r="A110" s="7">
        <v>101</v>
      </c>
      <c r="B110" s="11"/>
      <c r="C110" s="17" t="str">
        <f>[1]箱詰め用リスト!B102</f>
        <v>589/ﾋｯﾁ/26.4</v>
      </c>
      <c r="D110" s="21" t="str">
        <f t="shared" si="1"/>
        <v xml:space="preserve">おしゃれ・かわいいぶっく </v>
      </c>
      <c r="E110" s="21" t="str">
        <f>IF([1]箱詰め用リスト!E102="","",[1]箱詰め用リスト!E102)</f>
        <v>ぴっちラボ／編</v>
      </c>
      <c r="F110" s="21" t="str">
        <f>IF([1]箱詰め用リスト!F102="","",[1]箱詰め用リスト!F102)</f>
        <v>朝日新聞出版</v>
      </c>
      <c r="G110" s="17">
        <f>IF([1]箱詰め用リスト!G102="","",[1]箱詰め用リスト!G102)</f>
        <v>2026.4</v>
      </c>
      <c r="H110" s="17">
        <f>[1]箱詰め用リスト!A102</f>
        <v>3</v>
      </c>
      <c r="I110" s="24">
        <v>1006000982331</v>
      </c>
      <c r="J110" s="1" t="s">
        <v>312</v>
      </c>
    </row>
    <row r="111" spans="1:10" ht="40.5" customHeight="1">
      <c r="A111" s="7">
        <v>102</v>
      </c>
      <c r="B111" s="11"/>
      <c r="C111" s="17" t="str">
        <f>[1]箱詰め用リスト!B103</f>
        <v>596/ﾏﾂﾏ/26.4</v>
      </c>
      <c r="D111" s="21" t="str">
        <f t="shared" si="1"/>
        <v>給食に出てくるきせつの食べものずかん 1 春</v>
      </c>
      <c r="E111" s="21" t="str">
        <f>IF([1]箱詰め用リスト!E103="","",[1]箱詰め用リスト!E103)</f>
        <v>松丸 奨／監修</v>
      </c>
      <c r="F111" s="21" t="str">
        <f>IF([1]箱詰め用リスト!F103="","",[1]箱詰め用リスト!F103)</f>
        <v>ポプラ社</v>
      </c>
      <c r="G111" s="17">
        <f>IF([1]箱詰め用リスト!G103="","",[1]箱詰め用リスト!G103)</f>
        <v>2026.4</v>
      </c>
      <c r="H111" s="17">
        <f>[1]箱詰め用リスト!A103</f>
        <v>3</v>
      </c>
      <c r="I111" s="24">
        <v>1006000978512</v>
      </c>
      <c r="J111" s="1" t="s">
        <v>187</v>
      </c>
    </row>
    <row r="112" spans="1:10" ht="40.5" customHeight="1">
      <c r="A112" s="7">
        <v>103</v>
      </c>
      <c r="B112" s="13"/>
      <c r="C112" s="17" t="str">
        <f>[1]箱詰め用リスト!B104</f>
        <v>596/ﾏﾂﾏ/26.4</v>
      </c>
      <c r="D112" s="21" t="str">
        <f t="shared" si="1"/>
        <v>給食に出てくるきせつの食べものずかん 2 夏</v>
      </c>
      <c r="E112" s="21" t="str">
        <f>IF([1]箱詰め用リスト!E104="","",[1]箱詰め用リスト!E104)</f>
        <v>松丸 奨／監修</v>
      </c>
      <c r="F112" s="21" t="str">
        <f>IF([1]箱詰め用リスト!F104="","",[1]箱詰め用リスト!F104)</f>
        <v>ポプラ社</v>
      </c>
      <c r="G112" s="17">
        <f>IF([1]箱詰め用リスト!G104="","",[1]箱詰め用リスト!G104)</f>
        <v>2026.4</v>
      </c>
      <c r="H112" s="17">
        <f>[1]箱詰め用リスト!A104</f>
        <v>3</v>
      </c>
      <c r="I112" s="24">
        <v>1006000978516</v>
      </c>
      <c r="J112" s="1" t="s">
        <v>171</v>
      </c>
    </row>
    <row r="113" spans="1:10" ht="40.5" customHeight="1">
      <c r="A113" s="8">
        <v>104</v>
      </c>
      <c r="B113" s="12"/>
      <c r="C113" s="18" t="str">
        <f>[1]箱詰め用リスト!B105</f>
        <v>596/ﾏﾂﾏ/26.4</v>
      </c>
      <c r="D113" s="22" t="str">
        <f t="shared" si="1"/>
        <v>給食に出てくるきせつの食べものずかん 3 秋</v>
      </c>
      <c r="E113" s="22" t="str">
        <f>IF([1]箱詰め用リスト!E105="","",[1]箱詰め用リスト!E105)</f>
        <v>松丸 奨／監修</v>
      </c>
      <c r="F113" s="22" t="str">
        <f>IF([1]箱詰め用リスト!F105="","",[1]箱詰め用リスト!F105)</f>
        <v>ポプラ社</v>
      </c>
      <c r="G113" s="18">
        <f>IF([1]箱詰め用リスト!G105="","",[1]箱詰め用リスト!G105)</f>
        <v>2026.4</v>
      </c>
      <c r="H113" s="18">
        <f>[1]箱詰め用リスト!A105</f>
        <v>9</v>
      </c>
      <c r="I113" s="24">
        <v>1006000978519</v>
      </c>
      <c r="J113" s="1" t="s">
        <v>376</v>
      </c>
    </row>
    <row r="114" spans="1:10" ht="40.5" customHeight="1">
      <c r="A114" s="8">
        <v>105</v>
      </c>
      <c r="B114" s="12"/>
      <c r="C114" s="18" t="str">
        <f>[1]箱詰め用リスト!B106</f>
        <v>596/ﾏﾂﾏ/26.4</v>
      </c>
      <c r="D114" s="22" t="str">
        <f t="shared" si="1"/>
        <v>給食に出てくるきせつの食べものずかん 4 冬</v>
      </c>
      <c r="E114" s="22" t="str">
        <f>IF([1]箱詰め用リスト!E106="","",[1]箱詰め用リスト!E106)</f>
        <v>松丸 奨／監修</v>
      </c>
      <c r="F114" s="22" t="str">
        <f>IF([1]箱詰め用リスト!F106="","",[1]箱詰め用リスト!F106)</f>
        <v>ポプラ社</v>
      </c>
      <c r="G114" s="18">
        <f>IF([1]箱詰め用リスト!G106="","",[1]箱詰め用リスト!G106)</f>
        <v>2026.4</v>
      </c>
      <c r="H114" s="18">
        <f>[1]箱詰め用リスト!A106</f>
        <v>9</v>
      </c>
      <c r="I114" s="24">
        <v>1006000978523</v>
      </c>
      <c r="J114" s="1" t="s">
        <v>214</v>
      </c>
    </row>
    <row r="115" spans="1:10" ht="40.5" customHeight="1">
      <c r="A115" s="8">
        <v>106</v>
      </c>
      <c r="B115" s="12"/>
      <c r="C115" s="18" t="str">
        <f>[1]箱詰め用リスト!B107</f>
        <v>615/ﾉｳｻ/26.4</v>
      </c>
      <c r="D115" s="22" t="str">
        <f t="shared" si="1"/>
        <v xml:space="preserve">びっくり発見!こども農園 </v>
      </c>
      <c r="E115" s="22" t="str">
        <f>IF([1]箱詰め用リスト!E107="","",[1]箱詰め用リスト!E107)</f>
        <v>農文協／編</v>
      </c>
      <c r="F115" s="22" t="str">
        <f>IF([1]箱詰め用リスト!F107="","",[1]箱詰め用リスト!F107)</f>
        <v>農山漁村文化協会</v>
      </c>
      <c r="G115" s="18">
        <f>IF([1]箱詰め用リスト!G107="","",[1]箱詰め用リスト!G107)</f>
        <v>2026.4</v>
      </c>
      <c r="H115" s="18">
        <f>[1]箱詰め用リスト!A107</f>
        <v>9</v>
      </c>
      <c r="I115" s="24">
        <v>1006000983050</v>
      </c>
      <c r="J115" s="1" t="s">
        <v>0</v>
      </c>
    </row>
    <row r="116" spans="1:10" ht="40.5" customHeight="1">
      <c r="A116" s="7">
        <v>107</v>
      </c>
      <c r="B116" s="14"/>
      <c r="C116" s="17" t="str">
        <f>[1]箱詰め用リスト!B108</f>
        <v>616/ｵｵﾂ/26.4</v>
      </c>
      <c r="D116" s="21" t="str">
        <f t="shared" si="1"/>
        <v>日本の米大百科 1 日本の風土と米づくりのくふう</v>
      </c>
      <c r="E116" s="21" t="str">
        <f>IF([1]箱詰め用リスト!E108="","",[1]箱詰め用リスト!E108)</f>
        <v>大坪 研一／監修</v>
      </c>
      <c r="F116" s="21" t="str">
        <f>IF([1]箱詰め用リスト!F108="","",[1]箱詰め用リスト!F108)</f>
        <v>小峰書店</v>
      </c>
      <c r="G116" s="17">
        <f>IF([1]箱詰め用リスト!G108="","",[1]箱詰め用リスト!G108)</f>
        <v>2026.4</v>
      </c>
      <c r="H116" s="17">
        <f>[1]箱詰め用リスト!A108</f>
        <v>4</v>
      </c>
      <c r="I116" s="24">
        <v>1006000981479</v>
      </c>
      <c r="J116" s="1" t="s">
        <v>115</v>
      </c>
    </row>
    <row r="117" spans="1:10" ht="40.5" customHeight="1">
      <c r="A117" s="7">
        <v>108</v>
      </c>
      <c r="B117" s="14"/>
      <c r="C117" s="17" t="str">
        <f>[1]箱詰め用リスト!B109</f>
        <v>616/ｵｵﾂ/26.4</v>
      </c>
      <c r="D117" s="21" t="str">
        <f t="shared" si="1"/>
        <v>日本の米大百科 2 米と環境</v>
      </c>
      <c r="E117" s="21" t="str">
        <f>IF([1]箱詰め用リスト!E109="","",[1]箱詰め用リスト!E109)</f>
        <v>大坪 研一／監修</v>
      </c>
      <c r="F117" s="21" t="str">
        <f>IF([1]箱詰め用リスト!F109="","",[1]箱詰め用リスト!F109)</f>
        <v>小峰書店</v>
      </c>
      <c r="G117" s="17">
        <f>IF([1]箱詰め用リスト!G109="","",[1]箱詰め用リスト!G109)</f>
        <v>2026.4</v>
      </c>
      <c r="H117" s="17">
        <f>[1]箱詰め用リスト!A109</f>
        <v>4</v>
      </c>
      <c r="I117" s="24">
        <v>1006000981480</v>
      </c>
      <c r="J117" s="1" t="s">
        <v>92</v>
      </c>
    </row>
    <row r="118" spans="1:10" ht="40.5" customHeight="1">
      <c r="A118" s="8">
        <v>109</v>
      </c>
      <c r="B118" s="12"/>
      <c r="C118" s="18" t="str">
        <f>[1]箱詰め用リスト!B110</f>
        <v>616/ｵｵﾂ/26.4</v>
      </c>
      <c r="D118" s="22" t="str">
        <f t="shared" si="1"/>
        <v>日本の米大百科 3 米と環境</v>
      </c>
      <c r="E118" s="22" t="str">
        <f>IF([1]箱詰め用リスト!E110="","",[1]箱詰め用リスト!E110)</f>
        <v>大坪 研一／監修</v>
      </c>
      <c r="F118" s="22" t="str">
        <f>IF([1]箱詰め用リスト!F110="","",[1]箱詰め用リスト!F110)</f>
        <v>小峰書店</v>
      </c>
      <c r="G118" s="18">
        <f>IF([1]箱詰め用リスト!G110="","",[1]箱詰め用リスト!G110)</f>
        <v>2026.4</v>
      </c>
      <c r="H118" s="18">
        <f>[1]箱詰め用リスト!A110</f>
        <v>9</v>
      </c>
      <c r="I118" s="24">
        <v>1006000981481</v>
      </c>
      <c r="J118" s="1" t="s">
        <v>126</v>
      </c>
    </row>
    <row r="119" spans="1:10" ht="40.5" customHeight="1">
      <c r="A119" s="8">
        <v>110</v>
      </c>
      <c r="B119" s="12"/>
      <c r="C119" s="18" t="str">
        <f>[1]箱詰め用リスト!B111</f>
        <v>616/ｵｵﾂ/26.4</v>
      </c>
      <c r="D119" s="22" t="str">
        <f t="shared" si="1"/>
        <v>日本の米大百科 4 米と環境</v>
      </c>
      <c r="E119" s="22" t="str">
        <f>IF([1]箱詰め用リスト!E111="","",[1]箱詰め用リスト!E111)</f>
        <v>大坪 研一／監修</v>
      </c>
      <c r="F119" s="22" t="str">
        <f>IF([1]箱詰め用リスト!F111="","",[1]箱詰め用リスト!F111)</f>
        <v>小峰書店</v>
      </c>
      <c r="G119" s="18">
        <f>IF([1]箱詰め用リスト!G111="","",[1]箱詰め用リスト!G111)</f>
        <v>2026.4</v>
      </c>
      <c r="H119" s="18">
        <f>[1]箱詰め用リスト!A111</f>
        <v>9</v>
      </c>
      <c r="I119" s="24">
        <v>1006000981482</v>
      </c>
      <c r="J119" s="1" t="s">
        <v>354</v>
      </c>
    </row>
    <row r="120" spans="1:10" ht="40.5" customHeight="1">
      <c r="A120" s="8">
        <v>111</v>
      </c>
      <c r="B120" s="12"/>
      <c r="C120" s="18" t="str">
        <f>[1]箱詰め用リスト!B112</f>
        <v>616/ｵｵﾂ/26.4</v>
      </c>
      <c r="D120" s="22" t="str">
        <f t="shared" si="1"/>
        <v>日本の米大百科 5 米の生産・流通とこれからの農業</v>
      </c>
      <c r="E120" s="22" t="str">
        <f>IF([1]箱詰め用リスト!E112="","",[1]箱詰め用リスト!E112)</f>
        <v>大坪 研一／監修</v>
      </c>
      <c r="F120" s="22" t="str">
        <f>IF([1]箱詰め用リスト!F112="","",[1]箱詰め用リスト!F112)</f>
        <v>小峰書店</v>
      </c>
      <c r="G120" s="18">
        <f>IF([1]箱詰め用リスト!G112="","",[1]箱詰め用リスト!G112)</f>
        <v>2026.4</v>
      </c>
      <c r="H120" s="18">
        <f>[1]箱詰め用リスト!A112</f>
        <v>9</v>
      </c>
      <c r="I120" s="24">
        <v>1006000981484</v>
      </c>
      <c r="J120" s="1" t="s">
        <v>44</v>
      </c>
    </row>
    <row r="121" spans="1:10" ht="40.5" customHeight="1">
      <c r="A121" s="8">
        <v>112</v>
      </c>
      <c r="B121" s="15"/>
      <c r="C121" s="18" t="str">
        <f>[1]箱詰め用リスト!B113</f>
        <v>616/ｵｵﾂ/26.4</v>
      </c>
      <c r="D121" s="22" t="str">
        <f t="shared" si="1"/>
        <v>日本の米大百科 6 米づくりの歴史とわたしたちの食卓</v>
      </c>
      <c r="E121" s="22" t="str">
        <f>IF([1]箱詰め用リスト!E113="","",[1]箱詰め用リスト!E113)</f>
        <v>大坪 研一／監修</v>
      </c>
      <c r="F121" s="22" t="str">
        <f>IF([1]箱詰め用リスト!F113="","",[1]箱詰め用リスト!F113)</f>
        <v>小峰書店</v>
      </c>
      <c r="G121" s="18">
        <f>IF([1]箱詰め用リスト!G113="","",[1]箱詰め用リスト!G113)</f>
        <v>2026.4</v>
      </c>
      <c r="H121" s="18">
        <f>[1]箱詰め用リスト!A113</f>
        <v>9</v>
      </c>
      <c r="I121" s="24">
        <v>1006000981485</v>
      </c>
      <c r="J121" s="1" t="s">
        <v>306</v>
      </c>
    </row>
    <row r="122" spans="1:10" ht="40.5" customHeight="1">
      <c r="A122" s="7">
        <v>113</v>
      </c>
      <c r="B122" s="11"/>
      <c r="C122" s="17" t="str">
        <f>[1]箱詰め用リスト!B114</f>
        <v>616/ﾉｳｻ/26.4</v>
      </c>
      <c r="D122" s="21" t="str">
        <f t="shared" si="1"/>
        <v xml:space="preserve">イチからつくる田んぼと米 </v>
      </c>
      <c r="E122" s="21" t="str">
        <f>IF([1]箱詰め用リスト!E114="","",[1]箱詰め用リスト!E114)</f>
        <v>農文協／編</v>
      </c>
      <c r="F122" s="21" t="str">
        <f>IF([1]箱詰め用リスト!F114="","",[1]箱詰め用リスト!F114)</f>
        <v>農山漁村文化協会</v>
      </c>
      <c r="G122" s="17">
        <f>IF([1]箱詰め用リスト!G114="","",[1]箱詰め用リスト!G114)</f>
        <v>2026.4</v>
      </c>
      <c r="H122" s="17">
        <f>[1]箱詰め用リスト!A114</f>
        <v>4</v>
      </c>
      <c r="I122" s="24">
        <v>1006000980517</v>
      </c>
      <c r="J122" s="1" t="s">
        <v>117</v>
      </c>
    </row>
    <row r="123" spans="1:10" ht="40.5" customHeight="1">
      <c r="A123" s="7">
        <v>114</v>
      </c>
      <c r="B123" s="11"/>
      <c r="C123" s="17" t="str">
        <f>[1]箱詰め用リスト!B115</f>
        <v>619/ｶﾜﾊ/26.4</v>
      </c>
      <c r="D123" s="21" t="str">
        <f t="shared" si="1"/>
        <v>くふうはっけん!すがたをかえる食べ物のずかん 1 大豆</v>
      </c>
      <c r="E123" s="21" t="str">
        <f>IF([1]箱詰め用リスト!E115="","",[1]箱詰め用リスト!E115)</f>
        <v>川端 輝江／監修</v>
      </c>
      <c r="F123" s="21" t="str">
        <f>IF([1]箱詰め用リスト!F115="","",[1]箱詰め用リスト!F115)</f>
        <v>ポプラ社</v>
      </c>
      <c r="G123" s="17">
        <f>IF([1]箱詰め用リスト!G115="","",[1]箱詰め用リスト!G115)</f>
        <v>2026.4</v>
      </c>
      <c r="H123" s="17">
        <f>[1]箱詰め用リスト!A115</f>
        <v>4</v>
      </c>
      <c r="I123" s="24">
        <v>1006000978541</v>
      </c>
      <c r="J123" s="1" t="s">
        <v>356</v>
      </c>
    </row>
    <row r="124" spans="1:10" ht="40.5" customHeight="1">
      <c r="A124" s="7">
        <v>115</v>
      </c>
      <c r="B124" s="11"/>
      <c r="C124" s="17" t="str">
        <f>[1]箱詰め用リスト!B116</f>
        <v>619/ｶﾜﾊ/26.4</v>
      </c>
      <c r="D124" s="21" t="str">
        <f t="shared" si="1"/>
        <v>くふうはっけん!すがたをかえる食べ物のずかん 2 牛乳・肉</v>
      </c>
      <c r="E124" s="21" t="str">
        <f>IF([1]箱詰め用リスト!E116="","",[1]箱詰め用リスト!E116)</f>
        <v>川端 輝江／監修</v>
      </c>
      <c r="F124" s="21" t="str">
        <f>IF([1]箱詰め用リスト!F116="","",[1]箱詰め用リスト!F116)</f>
        <v>ポプラ社</v>
      </c>
      <c r="G124" s="17">
        <f>IF([1]箱詰め用リスト!G116="","",[1]箱詰め用リスト!G116)</f>
        <v>2026.4</v>
      </c>
      <c r="H124" s="17">
        <f>[1]箱詰め用リスト!A116</f>
        <v>4</v>
      </c>
      <c r="I124" s="24">
        <v>1006000978547</v>
      </c>
      <c r="J124" s="1" t="s">
        <v>109</v>
      </c>
    </row>
    <row r="125" spans="1:10" ht="40.5" customHeight="1">
      <c r="A125" s="8">
        <v>116</v>
      </c>
      <c r="B125" s="12"/>
      <c r="C125" s="18" t="str">
        <f>[1]箱詰め用リスト!B117</f>
        <v>619/ｶﾜﾊ/26.4</v>
      </c>
      <c r="D125" s="22" t="str">
        <f t="shared" si="1"/>
        <v>くふうはっけん!すがたをかえる食べ物のずかん 3 魚・海そう</v>
      </c>
      <c r="E125" s="22" t="str">
        <f>IF([1]箱詰め用リスト!E117="","",[1]箱詰め用リスト!E117)</f>
        <v>川端 輝江／監修</v>
      </c>
      <c r="F125" s="22" t="str">
        <f>IF([1]箱詰め用リスト!F117="","",[1]箱詰め用リスト!F117)</f>
        <v>ポプラ社</v>
      </c>
      <c r="G125" s="18">
        <f>IF([1]箱詰め用リスト!G117="","",[1]箱詰め用リスト!G117)</f>
        <v>2026.4</v>
      </c>
      <c r="H125" s="18">
        <f>[1]箱詰め用リスト!A117</f>
        <v>9</v>
      </c>
      <c r="I125" s="24">
        <v>1006000978550</v>
      </c>
      <c r="J125" s="1" t="s">
        <v>357</v>
      </c>
    </row>
    <row r="126" spans="1:10" ht="40.5" customHeight="1">
      <c r="A126" s="8">
        <v>117</v>
      </c>
      <c r="B126" s="12"/>
      <c r="C126" s="18" t="str">
        <f>[1]箱詰め用リスト!B118</f>
        <v>619/ｶﾜﾊ/26.4</v>
      </c>
      <c r="D126" s="22" t="str">
        <f t="shared" si="1"/>
        <v>くふうはっけん!すがたをかえる食べ物のずかん 4 米</v>
      </c>
      <c r="E126" s="22" t="str">
        <f>IF([1]箱詰め用リスト!E118="","",[1]箱詰め用リスト!E118)</f>
        <v>川端 輝江／監修</v>
      </c>
      <c r="F126" s="22" t="str">
        <f>IF([1]箱詰め用リスト!F118="","",[1]箱詰め用リスト!F118)</f>
        <v>ポプラ社</v>
      </c>
      <c r="G126" s="18">
        <f>IF([1]箱詰め用リスト!G118="","",[1]箱詰め用リスト!G118)</f>
        <v>2026.4</v>
      </c>
      <c r="H126" s="18">
        <f>[1]箱詰め用リスト!A118</f>
        <v>9</v>
      </c>
      <c r="I126" s="24">
        <v>1006000978553</v>
      </c>
      <c r="J126" s="1" t="s">
        <v>358</v>
      </c>
    </row>
    <row r="127" spans="1:10" ht="40.5" customHeight="1">
      <c r="A127" s="8">
        <v>118</v>
      </c>
      <c r="B127" s="12"/>
      <c r="C127" s="18" t="str">
        <f>[1]箱詰め用リスト!B119</f>
        <v>619/ｶﾜﾊ/26.4</v>
      </c>
      <c r="D127" s="22" t="str">
        <f t="shared" si="1"/>
        <v>くふうはっけん!すがたをかえる食べ物のずかん 5 麦</v>
      </c>
      <c r="E127" s="22" t="str">
        <f>IF([1]箱詰め用リスト!E119="","",[1]箱詰め用リスト!E119)</f>
        <v>川端 輝江／監修</v>
      </c>
      <c r="F127" s="22" t="str">
        <f>IF([1]箱詰め用リスト!F119="","",[1]箱詰め用リスト!F119)</f>
        <v>ポプラ社</v>
      </c>
      <c r="G127" s="18">
        <f>IF([1]箱詰め用リスト!G119="","",[1]箱詰め用リスト!G119)</f>
        <v>2026.4</v>
      </c>
      <c r="H127" s="18">
        <f>[1]箱詰め用リスト!A119</f>
        <v>9</v>
      </c>
      <c r="I127" s="24">
        <v>1006000978556</v>
      </c>
      <c r="J127" s="1" t="s">
        <v>46</v>
      </c>
    </row>
    <row r="128" spans="1:10" ht="40.5" customHeight="1">
      <c r="A128" s="8">
        <v>119</v>
      </c>
      <c r="B128" s="12"/>
      <c r="C128" s="18" t="str">
        <f>[1]箱詰め用リスト!B120</f>
        <v>619/ｶﾜﾊ/26.4</v>
      </c>
      <c r="D128" s="22" t="str">
        <f t="shared" si="1"/>
        <v>くふうはっけん!すがたをかえる食べ物のずかん 6 いも・とうもろこし</v>
      </c>
      <c r="E128" s="22" t="str">
        <f>IF([1]箱詰め用リスト!E120="","",[1]箱詰め用リスト!E120)</f>
        <v>川端 輝江／監修</v>
      </c>
      <c r="F128" s="22" t="str">
        <f>IF([1]箱詰め用リスト!F120="","",[1]箱詰め用リスト!F120)</f>
        <v>ポプラ社</v>
      </c>
      <c r="G128" s="18">
        <f>IF([1]箱詰め用リスト!G120="","",[1]箱詰め用リスト!G120)</f>
        <v>2026.4</v>
      </c>
      <c r="H128" s="18">
        <f>[1]箱詰め用リスト!A120</f>
        <v>9</v>
      </c>
      <c r="I128" s="24">
        <v>1006000978558</v>
      </c>
      <c r="J128" s="1" t="s">
        <v>330</v>
      </c>
    </row>
    <row r="129" spans="1:10" ht="40.5" customHeight="1">
      <c r="A129" s="8">
        <v>120</v>
      </c>
      <c r="B129" s="12"/>
      <c r="C129" s="18" t="str">
        <f>[1]箱詰め用リスト!B121</f>
        <v>619/ｶﾜﾊ/26.4</v>
      </c>
      <c r="D129" s="22" t="str">
        <f t="shared" si="1"/>
        <v>くふうはっけん!すがたをかえる食べ物のずかん 7 すがたをかえる食べ物ってなんだろう</v>
      </c>
      <c r="E129" s="22" t="str">
        <f>IF([1]箱詰め用リスト!E121="","",[1]箱詰め用リスト!E121)</f>
        <v>川端 輝江／監修</v>
      </c>
      <c r="F129" s="22" t="str">
        <f>IF([1]箱詰め用リスト!F121="","",[1]箱詰め用リスト!F121)</f>
        <v>ポプラ社</v>
      </c>
      <c r="G129" s="18">
        <f>IF([1]箱詰め用リスト!G121="","",[1]箱詰め用リスト!G121)</f>
        <v>2026.4</v>
      </c>
      <c r="H129" s="18">
        <f>[1]箱詰め用リスト!A121</f>
        <v>9</v>
      </c>
      <c r="I129" s="24">
        <v>1006000978562</v>
      </c>
      <c r="J129" s="1" t="s">
        <v>219</v>
      </c>
    </row>
    <row r="130" spans="1:10" ht="40.5" customHeight="1">
      <c r="A130" s="7">
        <v>121</v>
      </c>
      <c r="B130" s="11"/>
      <c r="C130" s="17" t="str">
        <f>[1]箱詰め用リスト!B122</f>
        <v>645/ﾅｶﾉ/26.5</v>
      </c>
      <c r="D130" s="21" t="str">
        <f t="shared" si="1"/>
        <v xml:space="preserve">ごみを拾う犬もも子 </v>
      </c>
      <c r="E130" s="21" t="str">
        <f>IF([1]箱詰め用リスト!E122="","",[1]箱詰め用リスト!E122)</f>
        <v>中野 英明／作</v>
      </c>
      <c r="F130" s="21" t="str">
        <f>IF([1]箱詰め用リスト!F122="","",[1]箱詰め用リスト!F122)</f>
        <v>ハート出版</v>
      </c>
      <c r="G130" s="17">
        <f>IF([1]箱詰め用リスト!G122="","",[1]箱詰め用リスト!G122)</f>
        <v>2026.5</v>
      </c>
      <c r="H130" s="17">
        <f>[1]箱詰め用リスト!A122</f>
        <v>4</v>
      </c>
      <c r="I130" s="24">
        <v>1006000983636</v>
      </c>
      <c r="J130" s="1" t="s">
        <v>311</v>
      </c>
    </row>
    <row r="131" spans="1:10" ht="40.5" customHeight="1">
      <c r="A131" s="7">
        <v>122</v>
      </c>
      <c r="B131" s="11"/>
      <c r="C131" s="17" t="str">
        <f>[1]箱詰め用リスト!B123</f>
        <v>667/ｼﾐｽ/26.3</v>
      </c>
      <c r="D131" s="21" t="str">
        <f t="shared" si="1"/>
        <v xml:space="preserve">たらこ、なんの魚のたまごかな? </v>
      </c>
      <c r="E131" s="21" t="str">
        <f>IF([1]箱詰め用リスト!E123="","",[1]箱詰め用リスト!E123)</f>
        <v>清水 洋美／著</v>
      </c>
      <c r="F131" s="21" t="str">
        <f>IF([1]箱詰め用リスト!F123="","",[1]箱詰め用リスト!F123)</f>
        <v>汐文社</v>
      </c>
      <c r="G131" s="17">
        <f>IF([1]箱詰め用リスト!G123="","",[1]箱詰め用リスト!G123)</f>
        <v>2026.3</v>
      </c>
      <c r="H131" s="17">
        <f>[1]箱詰め用リスト!A123</f>
        <v>4</v>
      </c>
      <c r="I131" s="24">
        <v>1006000978545</v>
      </c>
      <c r="J131" s="1" t="s">
        <v>242</v>
      </c>
    </row>
    <row r="132" spans="1:10" ht="40.5" customHeight="1">
      <c r="A132" s="7">
        <v>123</v>
      </c>
      <c r="B132" s="11"/>
      <c r="C132" s="17" t="str">
        <f>[1]箱詰め用リスト!B124</f>
        <v>678/ﾐﾔｼ/26.3</v>
      </c>
      <c r="D132" s="21" t="str">
        <f t="shared" si="1"/>
        <v>関税って、なに? 2 関税、なぜかけるの?</v>
      </c>
      <c r="E132" s="21" t="str">
        <f>IF([1]箱詰め用リスト!E124="","",[1]箱詰め用リスト!E124)</f>
        <v>宮路 秀作／監修</v>
      </c>
      <c r="F132" s="21" t="str">
        <f>IF([1]箱詰め用リスト!F124="","",[1]箱詰め用リスト!F124)</f>
        <v>汐文社</v>
      </c>
      <c r="G132" s="17">
        <f>IF([1]箱詰め用リスト!G124="","",[1]箱詰め用リスト!G124)</f>
        <v>2026.3</v>
      </c>
      <c r="H132" s="17">
        <f>[1]箱詰め用リスト!A124</f>
        <v>4</v>
      </c>
      <c r="I132" s="24">
        <v>1006000978603</v>
      </c>
      <c r="J132" s="1" t="s">
        <v>155</v>
      </c>
    </row>
    <row r="133" spans="1:10" ht="40.5" customHeight="1">
      <c r="A133" s="8">
        <v>124</v>
      </c>
      <c r="B133" s="12"/>
      <c r="C133" s="18" t="str">
        <f>[1]箱詰め用リスト!B125</f>
        <v>678/ﾐﾔｼ/26.3</v>
      </c>
      <c r="D133" s="22" t="str">
        <f t="shared" si="1"/>
        <v>関税って、なに? 3 関税、上がるとどうなるの?</v>
      </c>
      <c r="E133" s="22" t="str">
        <f>IF([1]箱詰め用リスト!E125="","",[1]箱詰め用リスト!E125)</f>
        <v>宮路 秀作／監修</v>
      </c>
      <c r="F133" s="22" t="str">
        <f>IF([1]箱詰め用リスト!F125="","",[1]箱詰め用リスト!F125)</f>
        <v>汐文社</v>
      </c>
      <c r="G133" s="18">
        <f>IF([1]箱詰め用リスト!G125="","",[1]箱詰め用リスト!G125)</f>
        <v>2026.3</v>
      </c>
      <c r="H133" s="18">
        <f>[1]箱詰め用リスト!A125</f>
        <v>9</v>
      </c>
      <c r="I133" s="24">
        <v>1006000978604</v>
      </c>
      <c r="J133" s="1" t="s">
        <v>359</v>
      </c>
    </row>
    <row r="134" spans="1:10" ht="40.5" customHeight="1">
      <c r="A134" s="8">
        <v>125</v>
      </c>
      <c r="B134" s="12"/>
      <c r="C134" s="18" t="str">
        <f>[1]箱詰め用リスト!B126</f>
        <v>718/ﾒｲﾂ/26.4</v>
      </c>
      <c r="D134" s="22" t="str">
        <f t="shared" si="1"/>
        <v xml:space="preserve">みんなが知りたい!日本の仏さまとお寺 </v>
      </c>
      <c r="E134" s="22" t="str">
        <f>IF([1]箱詰め用リスト!E126="","",[1]箱詰め用リスト!E126)</f>
        <v>「日本の仏さまとお寺」編集室／著</v>
      </c>
      <c r="F134" s="22" t="str">
        <f>IF([1]箱詰め用リスト!F126="","",[1]箱詰め用リスト!F126)</f>
        <v>メイツユニバーサルコンテンツ</v>
      </c>
      <c r="G134" s="18">
        <f>IF([1]箱詰め用リスト!G126="","",[1]箱詰め用リスト!G126)</f>
        <v>2026.4</v>
      </c>
      <c r="H134" s="18">
        <f>[1]箱詰め用リスト!A126</f>
        <v>9</v>
      </c>
      <c r="I134" s="24">
        <v>1006000981703</v>
      </c>
      <c r="J134" s="1" t="s">
        <v>168</v>
      </c>
    </row>
    <row r="135" spans="1:10" ht="40.5" customHeight="1">
      <c r="A135" s="7">
        <v>126</v>
      </c>
      <c r="B135" s="11"/>
      <c r="C135" s="17" t="str">
        <f>[1]箱詰め用リスト!B127</f>
        <v>723/ｽｷﾏ/26.3</v>
      </c>
      <c r="D135" s="21" t="str">
        <f t="shared" si="1"/>
        <v xml:space="preserve">かいぶつ美術館 </v>
      </c>
      <c r="E135" s="21" t="str">
        <f>IF([1]箱詰め用リスト!E127="","",[1]箱詰め用リスト!E127)</f>
        <v>杉全 美帆子／著</v>
      </c>
      <c r="F135" s="21" t="str">
        <f>IF([1]箱詰め用リスト!F127="","",[1]箱詰め用リスト!F127)</f>
        <v>講談社</v>
      </c>
      <c r="G135" s="17">
        <f>IF([1]箱詰め用リスト!G127="","",[1]箱詰め用リスト!G127)</f>
        <v>2026.3</v>
      </c>
      <c r="H135" s="17">
        <f>[1]箱詰め用リスト!A127</f>
        <v>4</v>
      </c>
      <c r="I135" s="24">
        <v>1006000979141</v>
      </c>
      <c r="J135" s="1" t="s">
        <v>173</v>
      </c>
    </row>
    <row r="136" spans="1:10" ht="40.5" customHeight="1">
      <c r="A136" s="7">
        <v>127</v>
      </c>
      <c r="B136" s="11"/>
      <c r="C136" s="17" t="str">
        <f>[1]箱詰め用リスト!B128</f>
        <v>726/ｱﾆﾒ/26.4</v>
      </c>
      <c r="D136" s="21" t="str">
        <f t="shared" si="1"/>
        <v>アニメ・イラストのプロが教えるキャライラストの描き方のコツ100 1 顔・体・ポーズを描こう!</v>
      </c>
      <c r="E136" s="21"/>
      <c r="F136" s="21" t="str">
        <f>IF([1]箱詰め用リスト!F128="","",[1]箱詰め用リスト!F128)</f>
        <v>ポプラ社</v>
      </c>
      <c r="G136" s="17">
        <f>IF([1]箱詰め用リスト!G128="","",[1]箱詰め用リスト!G128)</f>
        <v>2026.4</v>
      </c>
      <c r="H136" s="17">
        <f>[1]箱詰め用リスト!A128</f>
        <v>4</v>
      </c>
      <c r="I136" s="24">
        <v>1006000979176</v>
      </c>
      <c r="J136" s="1" t="s">
        <v>160</v>
      </c>
    </row>
    <row r="137" spans="1:10" ht="40.5" customHeight="1">
      <c r="A137" s="8">
        <v>128</v>
      </c>
      <c r="B137" s="15"/>
      <c r="C137" s="18" t="str">
        <f>[1]箱詰め用リスト!B129</f>
        <v>726/ｱﾆﾒ/26.4</v>
      </c>
      <c r="D137" s="22" t="str">
        <f t="shared" si="1"/>
        <v>アニメ・イラストのプロが教えるキャライラストの描き方のコツ100 2 服・小物・動物を描こう!色を塗ろう!</v>
      </c>
      <c r="E137" s="22"/>
      <c r="F137" s="22" t="str">
        <f>IF([1]箱詰め用リスト!F129="","",[1]箱詰め用リスト!F129)</f>
        <v>ポプラ社</v>
      </c>
      <c r="G137" s="18">
        <f>IF([1]箱詰め用リスト!G129="","",[1]箱詰め用リスト!G129)</f>
        <v>2026.4</v>
      </c>
      <c r="H137" s="18">
        <f>[1]箱詰め用リスト!A129</f>
        <v>9</v>
      </c>
      <c r="I137" s="24">
        <v>1006000979179</v>
      </c>
      <c r="J137" s="1" t="s">
        <v>360</v>
      </c>
    </row>
    <row r="138" spans="1:10" ht="40.5" customHeight="1">
      <c r="A138" s="8">
        <v>129</v>
      </c>
      <c r="B138" s="15"/>
      <c r="C138" s="18" t="str">
        <f>[1]箱詰め用リスト!B130</f>
        <v>754/ｲｼｶ/26.3</v>
      </c>
      <c r="D138" s="22" t="str">
        <f t="shared" ref="D138:D201" si="2">HYPERLINK("https://www.tosyokan.pref.shizuoka.jp/licsxp-opac/WOpacMsgNewListToTifTilDetailAction.do?tilcod="&amp;I138,J138)</f>
        <v>5回で折れるゆめがいっぱい!おりがみ 3 クッキング</v>
      </c>
      <c r="E138" s="22" t="str">
        <f>IF([1]箱詰め用リスト!E130="","",[1]箱詰め用リスト!E130)</f>
        <v>いしかわ まりこ／作</v>
      </c>
      <c r="F138" s="22" t="str">
        <f>IF([1]箱詰め用リスト!F130="","",[1]箱詰め用リスト!F130)</f>
        <v>汐文社</v>
      </c>
      <c r="G138" s="18">
        <f>IF([1]箱詰め用リスト!G130="","",[1]箱詰め用リスト!G130)</f>
        <v>2026.3</v>
      </c>
      <c r="H138" s="18">
        <f>[1]箱詰め用リスト!A130</f>
        <v>9</v>
      </c>
      <c r="I138" s="24">
        <v>1006000978368</v>
      </c>
      <c r="J138" s="1" t="s">
        <v>361</v>
      </c>
    </row>
    <row r="139" spans="1:10" ht="40.5" customHeight="1">
      <c r="A139" s="8">
        <v>130</v>
      </c>
      <c r="B139" s="12"/>
      <c r="C139" s="18" t="str">
        <f>[1]箱詰め用リスト!B131</f>
        <v>754/ｼﾝｸ/26.4</v>
      </c>
      <c r="D139" s="22" t="str">
        <f t="shared" si="2"/>
        <v xml:space="preserve">じぶんでできる!!どうぶつのおりがみ </v>
      </c>
      <c r="E139" s="22" t="str">
        <f>IF([1]箱詰め用リスト!E131="","",[1]箱詰め用リスト!E131)</f>
        <v>新宮 文明／著</v>
      </c>
      <c r="F139" s="22" t="str">
        <f>IF([1]箱詰め用リスト!F131="","",[1]箱詰め用リスト!F131)</f>
        <v>高橋書店</v>
      </c>
      <c r="G139" s="18">
        <f>IF([1]箱詰め用リスト!G131="","",[1]箱詰め用リスト!G131)</f>
        <v>2026.4</v>
      </c>
      <c r="H139" s="18">
        <f>[1]箱詰め用リスト!A131</f>
        <v>9</v>
      </c>
      <c r="I139" s="24">
        <v>1006000984014</v>
      </c>
      <c r="J139" s="1" t="s">
        <v>98</v>
      </c>
    </row>
    <row r="140" spans="1:10" ht="40.5" customHeight="1">
      <c r="A140" s="8">
        <v>131</v>
      </c>
      <c r="B140" s="12"/>
      <c r="C140" s="18" t="str">
        <f>[1]箱詰め用リスト!B132</f>
        <v>757/ﾅﾅｴ/26.4</v>
      </c>
      <c r="D140" s="22" t="str">
        <f t="shared" si="2"/>
        <v xml:space="preserve">赤白帽のなぞ </v>
      </c>
      <c r="E140" s="22" t="str">
        <f>IF([1]箱詰め用リスト!E132="","",[1]箱詰め用リスト!E132)</f>
        <v>七江 亜紀／著</v>
      </c>
      <c r="F140" s="22" t="str">
        <f>IF([1]箱詰め用リスト!F132="","",[1]箱詰め用リスト!F132)</f>
        <v>東京書店</v>
      </c>
      <c r="G140" s="18">
        <f>IF([1]箱詰め用リスト!G132="","",[1]箱詰め用リスト!G132)</f>
        <v>2026.4</v>
      </c>
      <c r="H140" s="18">
        <f>[1]箱詰め用リスト!A132</f>
        <v>9</v>
      </c>
      <c r="I140" s="24">
        <v>1006000980605</v>
      </c>
      <c r="J140" s="1" t="s">
        <v>277</v>
      </c>
    </row>
    <row r="141" spans="1:10" ht="40.5" customHeight="1">
      <c r="A141" s="7">
        <v>132</v>
      </c>
      <c r="B141" s="11"/>
      <c r="C141" s="17" t="str">
        <f>[1]箱詰め用リスト!B133</f>
        <v>760/ｲｲﾀ/26.4</v>
      </c>
      <c r="D141" s="21" t="str">
        <f t="shared" si="2"/>
        <v xml:space="preserve">クラシック音楽への招待 </v>
      </c>
      <c r="E141" s="21" t="str">
        <f>IF([1]箱詰め用リスト!E133="","",[1]箱詰め用リスト!E133)</f>
        <v>飯田 有抄／著</v>
      </c>
      <c r="F141" s="21" t="str">
        <f>IF([1]箱詰め用リスト!F133="","",[1]箱詰め用リスト!F133)</f>
        <v>音楽之友社</v>
      </c>
      <c r="G141" s="17">
        <f>IF([1]箱詰め用リスト!G133="","",[1]箱詰め用リスト!G133)</f>
        <v>2026.4</v>
      </c>
      <c r="H141" s="17">
        <f>[1]箱詰め用リスト!A133</f>
        <v>4</v>
      </c>
      <c r="I141" s="24">
        <v>1006000980721</v>
      </c>
      <c r="J141" s="1" t="s">
        <v>43</v>
      </c>
    </row>
    <row r="142" spans="1:10" ht="40.5" customHeight="1">
      <c r="A142" s="7">
        <v>133</v>
      </c>
      <c r="B142" s="11"/>
      <c r="C142" s="17" t="str">
        <f>[1]箱詰め用リスト!B134</f>
        <v>779/ﾌｼﾜ/26.4</v>
      </c>
      <c r="D142" s="21" t="str">
        <f t="shared" si="2"/>
        <v xml:space="preserve">レクリエーションマジック </v>
      </c>
      <c r="E142" s="21" t="str">
        <f>IF([1]箱詰め用リスト!E134="","",[1]箱詰め用リスト!E134)</f>
        <v>藤原 邦恭／著</v>
      </c>
      <c r="F142" s="21" t="str">
        <f>IF([1]箱詰め用リスト!F134="","",[1]箱詰め用リスト!F134)</f>
        <v>いかだ社</v>
      </c>
      <c r="G142" s="17">
        <f>IF([1]箱詰め用リスト!G134="","",[1]箱詰め用リスト!G134)</f>
        <v>2026.4</v>
      </c>
      <c r="H142" s="17">
        <f>[1]箱詰め用リスト!A134</f>
        <v>4</v>
      </c>
      <c r="I142" s="24">
        <v>1006000979235</v>
      </c>
      <c r="J142" s="1" t="s">
        <v>181</v>
      </c>
    </row>
    <row r="143" spans="1:10" ht="40.5" customHeight="1">
      <c r="A143" s="8">
        <v>134</v>
      </c>
      <c r="B143" s="12"/>
      <c r="C143" s="18" t="str">
        <f>[1]箱詰め用リスト!B135</f>
        <v>779/ﾌｼﾜ/26.4</v>
      </c>
      <c r="D143" s="22" t="str">
        <f t="shared" si="2"/>
        <v xml:space="preserve">レクリエーションマジック </v>
      </c>
      <c r="E143" s="22" t="str">
        <f>IF([1]箱詰め用リスト!E135="","",[1]箱詰め用リスト!E135)</f>
        <v>藤原 邦恭／著</v>
      </c>
      <c r="F143" s="22" t="str">
        <f>IF([1]箱詰め用リスト!F135="","",[1]箱詰め用リスト!F135)</f>
        <v>いかだ社</v>
      </c>
      <c r="G143" s="18">
        <f>IF([1]箱詰め用リスト!G135="","",[1]箱詰め用リスト!G135)</f>
        <v>2026.4</v>
      </c>
      <c r="H143" s="18">
        <f>[1]箱詰め用リスト!A135</f>
        <v>9</v>
      </c>
      <c r="I143" s="24">
        <v>1006000979231</v>
      </c>
      <c r="J143" s="1" t="s">
        <v>181</v>
      </c>
    </row>
    <row r="144" spans="1:10" ht="48" customHeight="1">
      <c r="A144" s="7">
        <v>135</v>
      </c>
      <c r="B144" s="11"/>
      <c r="C144" s="17" t="str">
        <f>[1]箱詰め用リスト!B136</f>
        <v>781/ｽｽｷ/26.4</v>
      </c>
      <c r="D144" s="21" t="str">
        <f t="shared" si="2"/>
        <v>国際理解を育む世界のあそび図鑑 1 外であそぼう!</v>
      </c>
      <c r="E144" s="21" t="str">
        <f>IF([1]箱詰め用リスト!E136="","",[1]箱詰め用リスト!E136)</f>
        <v>鈴木 聡／監修</v>
      </c>
      <c r="F144" s="21" t="str">
        <f>IF([1]箱詰め用リスト!F136="","",[1]箱詰め用リスト!F136)</f>
        <v>小峰書店</v>
      </c>
      <c r="G144" s="17">
        <f>IF([1]箱詰め用リスト!G136="","",[1]箱詰め用リスト!G136)</f>
        <v>2026.4</v>
      </c>
      <c r="H144" s="17">
        <f>[1]箱詰め用リスト!A136</f>
        <v>4</v>
      </c>
      <c r="I144" s="24">
        <v>1006000981502</v>
      </c>
      <c r="J144" s="1" t="s">
        <v>362</v>
      </c>
    </row>
    <row r="145" spans="1:10" ht="48" customHeight="1">
      <c r="A145" s="7">
        <v>136</v>
      </c>
      <c r="B145" s="11"/>
      <c r="C145" s="17" t="str">
        <f>[1]箱詰め用リスト!B137</f>
        <v>781/ｽｽｷ/26.4</v>
      </c>
      <c r="D145" s="21" t="str">
        <f t="shared" si="2"/>
        <v>国際理解を育む世界のあそび図鑑 2 教室であそぼう!</v>
      </c>
      <c r="E145" s="21" t="str">
        <f>IF([1]箱詰め用リスト!E137="","",[1]箱詰め用リスト!E137)</f>
        <v>鈴木 聡／監修</v>
      </c>
      <c r="F145" s="21" t="str">
        <f>IF([1]箱詰め用リスト!F137="","",[1]箱詰め用リスト!F137)</f>
        <v>小峰書店</v>
      </c>
      <c r="G145" s="17">
        <f>IF([1]箱詰め用リスト!G137="","",[1]箱詰め用リスト!G137)</f>
        <v>2026.4</v>
      </c>
      <c r="H145" s="17">
        <f>[1]箱詰め用リスト!A137</f>
        <v>4</v>
      </c>
      <c r="I145" s="24">
        <v>1006000981503</v>
      </c>
      <c r="J145" s="1" t="s">
        <v>77</v>
      </c>
    </row>
    <row r="146" spans="1:10" ht="48" customHeight="1">
      <c r="A146" s="8">
        <v>137</v>
      </c>
      <c r="B146" s="12"/>
      <c r="C146" s="18" t="str">
        <f>[1]箱詰め用リスト!B138</f>
        <v>781/ｽｽｷ/26.4</v>
      </c>
      <c r="D146" s="22" t="str">
        <f t="shared" si="2"/>
        <v>国際理解を育む世界のあそび図鑑 3 机の上であそぼう!</v>
      </c>
      <c r="E146" s="22" t="str">
        <f>IF([1]箱詰め用リスト!E138="","",[1]箱詰め用リスト!E138)</f>
        <v>鈴木 聡／監修</v>
      </c>
      <c r="F146" s="22" t="str">
        <f>IF([1]箱詰め用リスト!F138="","",[1]箱詰め用リスト!F138)</f>
        <v>小峰書店</v>
      </c>
      <c r="G146" s="18">
        <f>IF([1]箱詰め用リスト!G138="","",[1]箱詰め用リスト!G138)</f>
        <v>2026.4</v>
      </c>
      <c r="H146" s="18">
        <f>[1]箱詰め用リスト!A138</f>
        <v>9</v>
      </c>
      <c r="I146" s="24">
        <v>1006000981504</v>
      </c>
      <c r="J146" s="1" t="s">
        <v>355</v>
      </c>
    </row>
    <row r="147" spans="1:10" ht="48" customHeight="1">
      <c r="A147" s="8">
        <v>138</v>
      </c>
      <c r="B147" s="12"/>
      <c r="C147" s="18" t="str">
        <f>[1]箱詰め用リスト!B139</f>
        <v>781/ｽｽｷ/26.4</v>
      </c>
      <c r="D147" s="22" t="str">
        <f t="shared" si="2"/>
        <v>国際理解を育む世界のあそび図鑑 4 わざをきそおう!</v>
      </c>
      <c r="E147" s="22" t="str">
        <f>IF([1]箱詰め用リスト!E139="","",[1]箱詰め用リスト!E139)</f>
        <v>鈴木 聡／監修</v>
      </c>
      <c r="F147" s="22" t="str">
        <f>IF([1]箱詰め用リスト!F139="","",[1]箱詰め用リスト!F139)</f>
        <v>小峰書店</v>
      </c>
      <c r="G147" s="18">
        <f>IF([1]箱詰め用リスト!G139="","",[1]箱詰め用リスト!G139)</f>
        <v>2026.4</v>
      </c>
      <c r="H147" s="18">
        <f>[1]箱詰め用リスト!A139</f>
        <v>9</v>
      </c>
      <c r="I147" s="24">
        <v>1006000981505</v>
      </c>
      <c r="J147" s="1" t="s">
        <v>363</v>
      </c>
    </row>
    <row r="148" spans="1:10" ht="48" customHeight="1">
      <c r="A148" s="8">
        <v>139</v>
      </c>
      <c r="B148" s="12"/>
      <c r="C148" s="18" t="str">
        <f>[1]箱詰め用リスト!B140</f>
        <v>781/ｽｽｷ/26.4</v>
      </c>
      <c r="D148" s="22" t="str">
        <f t="shared" si="2"/>
        <v>国際理解を育む世界のあそび図鑑 5 学校レクでやってみよう!</v>
      </c>
      <c r="E148" s="22" t="str">
        <f>IF([1]箱詰め用リスト!E140="","",[1]箱詰め用リスト!E140)</f>
        <v>鈴木 聡／監修</v>
      </c>
      <c r="F148" s="22" t="str">
        <f>IF([1]箱詰め用リスト!F140="","",[1]箱詰め用リスト!F140)</f>
        <v>小峰書店</v>
      </c>
      <c r="G148" s="18">
        <f>IF([1]箱詰め用リスト!G140="","",[1]箱詰め用リスト!G140)</f>
        <v>2026.4</v>
      </c>
      <c r="H148" s="18">
        <f>[1]箱詰め用リスト!A140</f>
        <v>9</v>
      </c>
      <c r="I148" s="24">
        <v>1006000981506</v>
      </c>
      <c r="J148" s="1" t="s">
        <v>364</v>
      </c>
    </row>
    <row r="149" spans="1:10" ht="40.5" customHeight="1">
      <c r="A149" s="7">
        <v>140</v>
      </c>
      <c r="B149" s="11" t="s">
        <v>203</v>
      </c>
      <c r="C149" s="17" t="str">
        <f>[1]箱詰め用リスト!B141</f>
        <v>786/ｽﾃｭ/26.4</v>
      </c>
      <c r="D149" s="21" t="str">
        <f t="shared" si="2"/>
        <v xml:space="preserve">エベレストに立つ </v>
      </c>
      <c r="E149" s="21" t="str">
        <f>IF([1]箱詰め用リスト!E141="","",[1]箱詰め用リスト!E141)</f>
        <v>アレクサンドラ・ステュワート／文</v>
      </c>
      <c r="F149" s="21" t="str">
        <f>IF([1]箱詰め用リスト!F141="","",[1]箱詰め用リスト!F141)</f>
        <v>玉川大学出版部</v>
      </c>
      <c r="G149" s="17">
        <f>IF([1]箱詰め用リスト!G141="","",[1]箱詰め用リスト!G141)</f>
        <v>2026.4</v>
      </c>
      <c r="H149" s="17">
        <f>[1]箱詰め用リスト!A141</f>
        <v>1</v>
      </c>
      <c r="I149" s="24">
        <v>1006000981733</v>
      </c>
      <c r="J149" s="1" t="s">
        <v>327</v>
      </c>
    </row>
    <row r="150" spans="1:10" ht="40.5" customHeight="1">
      <c r="A150" s="7">
        <v>141</v>
      </c>
      <c r="B150" s="11"/>
      <c r="C150" s="17" t="str">
        <f>[1]箱詰め用リスト!B142</f>
        <v>790/ｱｼﾀ/26.4</v>
      </c>
      <c r="D150" s="21" t="str">
        <f t="shared" si="2"/>
        <v>あしたもキラキラ☆かんたん!推し活アイデア 1 100円ショップで!推し活グッズハンドメイド</v>
      </c>
      <c r="E150" s="21"/>
      <c r="F150" s="21" t="str">
        <f>IF([1]箱詰め用リスト!F142="","",[1]箱詰め用リスト!F142)</f>
        <v>ポプラ社</v>
      </c>
      <c r="G150" s="17">
        <f>IF([1]箱詰め用リスト!G142="","",[1]箱詰め用リスト!G142)</f>
        <v>2026.4</v>
      </c>
      <c r="H150" s="17">
        <f>[1]箱詰め用リスト!A142</f>
        <v>4</v>
      </c>
      <c r="I150" s="24">
        <v>1006000978621</v>
      </c>
      <c r="J150" s="1" t="s">
        <v>328</v>
      </c>
    </row>
    <row r="151" spans="1:10" ht="40.5" customHeight="1">
      <c r="A151" s="8">
        <v>142</v>
      </c>
      <c r="B151" s="12"/>
      <c r="C151" s="18" t="str">
        <f>[1]箱詰め用リスト!B143</f>
        <v>790/ｱｼﾀ/26.4</v>
      </c>
      <c r="D151" s="22" t="str">
        <f t="shared" si="2"/>
        <v>あしたもキラキラ☆かんたん!推し活アイデア 2 推し活グッズ整理整とんのコツ</v>
      </c>
      <c r="E151" s="22"/>
      <c r="F151" s="22" t="str">
        <f>IF([1]箱詰め用リスト!F143="","",[1]箱詰め用リスト!F143)</f>
        <v>ポプラ社</v>
      </c>
      <c r="G151" s="18">
        <f>IF([1]箱詰め用リスト!G143="","",[1]箱詰め用リスト!G143)</f>
        <v>2026.4</v>
      </c>
      <c r="H151" s="18">
        <f>[1]箱詰め用リスト!A143</f>
        <v>9</v>
      </c>
      <c r="I151" s="24">
        <v>1006000978624</v>
      </c>
      <c r="J151" s="1" t="s">
        <v>221</v>
      </c>
    </row>
    <row r="152" spans="1:10" ht="40.5" customHeight="1">
      <c r="A152" s="8">
        <v>143</v>
      </c>
      <c r="B152" s="15"/>
      <c r="C152" s="18" t="str">
        <f>[1]箱詰め用リスト!B144</f>
        <v>790/ｱｼﾀ/26.4</v>
      </c>
      <c r="D152" s="22" t="str">
        <f t="shared" si="2"/>
        <v>あしたもキラキラ☆かんたん!推し活アイデア 3 スキをつたえる!推し活表現テク</v>
      </c>
      <c r="E152" s="22"/>
      <c r="F152" s="22" t="str">
        <f>IF([1]箱詰め用リスト!F144="","",[1]箱詰め用リスト!F144)</f>
        <v>ポプラ社</v>
      </c>
      <c r="G152" s="18">
        <f>IF([1]箱詰め用リスト!G144="","",[1]箱詰め用リスト!G144)</f>
        <v>2026.4</v>
      </c>
      <c r="H152" s="18">
        <f>[1]箱詰め用リスト!A144</f>
        <v>9</v>
      </c>
      <c r="I152" s="24">
        <v>1006000978628</v>
      </c>
      <c r="J152" s="1" t="s">
        <v>365</v>
      </c>
    </row>
    <row r="153" spans="1:10" ht="40.5" customHeight="1">
      <c r="A153" s="7">
        <v>144</v>
      </c>
      <c r="B153" s="11"/>
      <c r="C153" s="17" t="str">
        <f>[1]箱詰め用リスト!B145</f>
        <v>811/ｱｵｷ/26.3</v>
      </c>
      <c r="D153" s="21" t="str">
        <f t="shared" si="2"/>
        <v xml:space="preserve">なんじゃもんじゃとおぼえる1年生のかん字 </v>
      </c>
      <c r="E153" s="21" t="str">
        <f>IF([1]箱詰め用リスト!E145="","",[1]箱詰め用リスト!E145)</f>
        <v>青木 伸生／監修</v>
      </c>
      <c r="F153" s="21" t="str">
        <f>IF([1]箱詰め用リスト!F145="","",[1]箱詰め用リスト!F145)</f>
        <v>童心社</v>
      </c>
      <c r="G153" s="17">
        <f>IF([1]箱詰め用リスト!G145="","",[1]箱詰め用リスト!G145)</f>
        <v>2026.3</v>
      </c>
      <c r="H153" s="17">
        <f>[1]箱詰め用リスト!A145</f>
        <v>4</v>
      </c>
      <c r="I153" s="24">
        <v>1006000978567</v>
      </c>
      <c r="J153" s="1" t="s">
        <v>217</v>
      </c>
    </row>
    <row r="154" spans="1:10" ht="40.5" customHeight="1">
      <c r="A154" s="8">
        <v>145</v>
      </c>
      <c r="B154" s="12"/>
      <c r="C154" s="18" t="str">
        <f>[1]箱詰め用リスト!B146</f>
        <v>811/ｱｵｷ/26.3</v>
      </c>
      <c r="D154" s="22" t="str">
        <f t="shared" si="2"/>
        <v xml:space="preserve">なんじゃもんじゃとおぼえる2年生のかん字 </v>
      </c>
      <c r="E154" s="22" t="str">
        <f>IF([1]箱詰め用リスト!E146="","",[1]箱詰め用リスト!E146)</f>
        <v>青木 伸生／監修</v>
      </c>
      <c r="F154" s="22" t="str">
        <f>IF([1]箱詰め用リスト!F146="","",[1]箱詰め用リスト!F146)</f>
        <v>童心社</v>
      </c>
      <c r="G154" s="18">
        <f>IF([1]箱詰め用リスト!G146="","",[1]箱詰め用リスト!G146)</f>
        <v>2026.3</v>
      </c>
      <c r="H154" s="18">
        <f>[1]箱詰め用リスト!A146</f>
        <v>9</v>
      </c>
      <c r="I154" s="24">
        <v>1006000978570</v>
      </c>
      <c r="J154" s="1" t="s">
        <v>254</v>
      </c>
    </row>
    <row r="155" spans="1:10" ht="40.5" customHeight="1">
      <c r="A155" s="8">
        <v>146</v>
      </c>
      <c r="B155" s="12"/>
      <c r="C155" s="18" t="str">
        <f>[1]箱詰め用リスト!B147</f>
        <v>811/ｱｵｷ/26.3</v>
      </c>
      <c r="D155" s="22" t="str">
        <f t="shared" si="2"/>
        <v xml:space="preserve">なんじゃもんじゃとおぼえる3年生の漢字 </v>
      </c>
      <c r="E155" s="22" t="str">
        <f>IF([1]箱詰め用リスト!E147="","",[1]箱詰め用リスト!E147)</f>
        <v>青木 伸生／監修</v>
      </c>
      <c r="F155" s="22" t="str">
        <f>IF([1]箱詰め用リスト!F147="","",[1]箱詰め用リスト!F147)</f>
        <v>童心社</v>
      </c>
      <c r="G155" s="18">
        <f>IF([1]箱詰め用リスト!G147="","",[1]箱詰め用リスト!G147)</f>
        <v>2026.3</v>
      </c>
      <c r="H155" s="18">
        <f>[1]箱詰め用リスト!A147</f>
        <v>9</v>
      </c>
      <c r="I155" s="24">
        <v>1006000979938</v>
      </c>
      <c r="J155" s="1" t="s">
        <v>60</v>
      </c>
    </row>
    <row r="156" spans="1:10" ht="40.5" customHeight="1">
      <c r="A156" s="8">
        <v>147</v>
      </c>
      <c r="B156" s="12"/>
      <c r="C156" s="18" t="str">
        <f>[1]箱詰め用リスト!B148</f>
        <v>814/ｳｫﾀ/26.4</v>
      </c>
      <c r="D156" s="22" t="str">
        <f t="shared" si="2"/>
        <v xml:space="preserve">ウォーターチャレンジと学ぼう!ことわざ125 </v>
      </c>
      <c r="E156" s="22" t="str">
        <f>IF([1]箱詰め用リスト!E148="","",[1]箱詰め用リスト!E148)</f>
        <v>ウォーターチャレンジ／監修</v>
      </c>
      <c r="F156" s="22" t="str">
        <f>IF([1]箱詰め用リスト!F148="","",[1]箱詰め用リスト!F148)</f>
        <v>KADOKAWA</v>
      </c>
      <c r="G156" s="18">
        <f>IF([1]箱詰め用リスト!G148="","",[1]箱詰め用リスト!G148)</f>
        <v>2026.4</v>
      </c>
      <c r="H156" s="18">
        <f>[1]箱詰め用リスト!A148</f>
        <v>9</v>
      </c>
      <c r="I156" s="24">
        <v>1006000983275</v>
      </c>
      <c r="J156" s="1" t="s">
        <v>100</v>
      </c>
    </row>
    <row r="157" spans="1:10" ht="40.5" customHeight="1">
      <c r="A157" s="7">
        <v>148</v>
      </c>
      <c r="B157" s="11"/>
      <c r="C157" s="17" t="str">
        <f>[1]箱詰め用リスト!B149</f>
        <v>814/ｷﾝﾀ/26.4</v>
      </c>
      <c r="D157" s="21" t="str">
        <f t="shared" si="2"/>
        <v xml:space="preserve">はじめての語彙力えほん </v>
      </c>
      <c r="E157" s="21" t="str">
        <f>IF([1]箱詰め用リスト!E149="","",[1]箱詰め用リスト!E149)</f>
        <v>金田一 秀穂／監修</v>
      </c>
      <c r="F157" s="21" t="str">
        <f>IF([1]箱詰め用リスト!F149="","",[1]箱詰め用リスト!F149)</f>
        <v>日本図書センター</v>
      </c>
      <c r="G157" s="17">
        <f>IF([1]箱詰め用リスト!G149="","",[1]箱詰め用リスト!G149)</f>
        <v>2026.4</v>
      </c>
      <c r="H157" s="17">
        <f>[1]箱詰め用リスト!A149</f>
        <v>4</v>
      </c>
      <c r="I157" s="24">
        <v>1006000981853</v>
      </c>
      <c r="J157" s="1" t="s">
        <v>53</v>
      </c>
    </row>
    <row r="158" spans="1:10" ht="40.5" customHeight="1">
      <c r="A158" s="8">
        <v>149</v>
      </c>
      <c r="B158" s="12"/>
      <c r="C158" s="18" t="str">
        <f>[1]箱詰め用リスト!B150</f>
        <v>814/ｼﾗｻ/26.4</v>
      </c>
      <c r="D158" s="22" t="str">
        <f t="shared" si="2"/>
        <v>気持ちをあらわすことばの辞典 1 うれしい気持ち</v>
      </c>
      <c r="E158" s="22" t="str">
        <f>IF([1]箱詰め用リスト!E150="","",[1]箱詰め用リスト!E150)</f>
        <v>白坂 洋一／監修</v>
      </c>
      <c r="F158" s="22" t="str">
        <f>IF([1]箱詰め用リスト!F150="","",[1]箱詰め用リスト!F150)</f>
        <v>ポプラ社</v>
      </c>
      <c r="G158" s="18">
        <f>IF([1]箱詰め用リスト!G150="","",[1]箱詰め用リスト!G150)</f>
        <v>2026.4</v>
      </c>
      <c r="H158" s="18">
        <f>[1]箱詰め用リスト!A150</f>
        <v>9</v>
      </c>
      <c r="I158" s="24">
        <v>1006000978637</v>
      </c>
      <c r="J158" s="1" t="s">
        <v>353</v>
      </c>
    </row>
    <row r="159" spans="1:10" ht="40.5" customHeight="1">
      <c r="A159" s="8">
        <v>150</v>
      </c>
      <c r="B159" s="12"/>
      <c r="C159" s="18" t="str">
        <f>[1]箱詰め用リスト!B151</f>
        <v>814/ｼﾗｻ/26.4</v>
      </c>
      <c r="D159" s="22" t="str">
        <f t="shared" si="2"/>
        <v>気持ちをあらわすことばの辞典 2 怒った気持ち</v>
      </c>
      <c r="E159" s="22" t="str">
        <f>IF([1]箱詰め用リスト!E151="","",[1]箱詰め用リスト!E151)</f>
        <v>白坂 洋一／監修</v>
      </c>
      <c r="F159" s="22" t="str">
        <f>IF([1]箱詰め用リスト!F151="","",[1]箱詰め用リスト!F151)</f>
        <v>ポプラ社</v>
      </c>
      <c r="G159" s="18">
        <f>IF([1]箱詰め用リスト!G151="","",[1]箱詰め用リスト!G151)</f>
        <v>2026.4</v>
      </c>
      <c r="H159" s="18">
        <f>[1]箱詰め用リスト!A151</f>
        <v>9</v>
      </c>
      <c r="I159" s="24">
        <v>1006000978639</v>
      </c>
      <c r="J159" s="1" t="s">
        <v>134</v>
      </c>
    </row>
    <row r="160" spans="1:10" ht="40.5" customHeight="1">
      <c r="A160" s="7">
        <v>151</v>
      </c>
      <c r="B160" s="11"/>
      <c r="C160" s="17" t="str">
        <f>[1]箱詰め用リスト!B152</f>
        <v>814/ｼﾗｻ/26.4</v>
      </c>
      <c r="D160" s="21" t="str">
        <f t="shared" si="2"/>
        <v>気持ちをあらわすことばの辞典 3 悲しい気持ち</v>
      </c>
      <c r="E160" s="21" t="str">
        <f>IF([1]箱詰め用リスト!E152="","",[1]箱詰め用リスト!E152)</f>
        <v>白坂 洋一／監修</v>
      </c>
      <c r="F160" s="21" t="str">
        <f>IF([1]箱詰め用リスト!F152="","",[1]箱詰め用リスト!F152)</f>
        <v>ポプラ社</v>
      </c>
      <c r="G160" s="17">
        <f>IF([1]箱詰め用リスト!G152="","",[1]箱詰め用リスト!G152)</f>
        <v>2026.4</v>
      </c>
      <c r="H160" s="17">
        <f>[1]箱詰め用リスト!A152</f>
        <v>4</v>
      </c>
      <c r="I160" s="24">
        <v>1006000978633</v>
      </c>
      <c r="J160" s="1" t="s">
        <v>366</v>
      </c>
    </row>
    <row r="161" spans="1:10" ht="40.5" customHeight="1">
      <c r="A161" s="7">
        <v>152</v>
      </c>
      <c r="B161" s="11"/>
      <c r="C161" s="17" t="str">
        <f>[1]箱詰め用リスト!B153</f>
        <v>814/ｼﾗｻ/26.4</v>
      </c>
      <c r="D161" s="21" t="str">
        <f t="shared" si="2"/>
        <v>気持ちをあらわすことばの辞典 4 楽しい気持ち</v>
      </c>
      <c r="E161" s="21" t="str">
        <f>IF([1]箱詰め用リスト!E153="","",[1]箱詰め用リスト!E153)</f>
        <v>白坂 洋一／監修</v>
      </c>
      <c r="F161" s="21" t="str">
        <f>IF([1]箱詰め用リスト!F153="","",[1]箱詰め用リスト!F153)</f>
        <v>ポプラ社</v>
      </c>
      <c r="G161" s="17">
        <f>IF([1]箱詰め用リスト!G153="","",[1]箱詰め用リスト!G153)</f>
        <v>2026.4</v>
      </c>
      <c r="H161" s="17">
        <f>[1]箱詰め用リスト!A153</f>
        <v>4</v>
      </c>
      <c r="I161" s="24">
        <v>1006000978634</v>
      </c>
      <c r="J161" s="1" t="s">
        <v>289</v>
      </c>
    </row>
    <row r="162" spans="1:10" ht="40.5" customHeight="1">
      <c r="A162" s="7">
        <v>153</v>
      </c>
      <c r="B162" s="11"/>
      <c r="C162" s="17" t="str">
        <f>[1]箱詰め用リスト!B154</f>
        <v>829/ﾊﾅ/26.5</v>
      </c>
      <c r="D162" s="21" t="str">
        <f t="shared" si="2"/>
        <v xml:space="preserve">小学生のためのはじめての韓国語単語&amp;フレーズ </v>
      </c>
      <c r="E162" s="21" t="str">
        <f>IF([1]箱詰め用リスト!E154="","",[1]箱詰め用リスト!E154)</f>
        <v>hana編集部／著</v>
      </c>
      <c r="F162" s="21" t="str">
        <f>IF([1]箱詰め用リスト!F154="","",[1]箱詰め用リスト!F154)</f>
        <v>HANA</v>
      </c>
      <c r="G162" s="17">
        <f>IF([1]箱詰め用リスト!G154="","",[1]箱詰め用リスト!G154)</f>
        <v>2026.5</v>
      </c>
      <c r="H162" s="17">
        <f>[1]箱詰め用リスト!A154</f>
        <v>4</v>
      </c>
      <c r="I162" s="24">
        <v>1006000983856</v>
      </c>
      <c r="J162" s="1" t="s">
        <v>263</v>
      </c>
    </row>
    <row r="163" spans="1:10" ht="40.5" customHeight="1">
      <c r="A163" s="7">
        <v>154</v>
      </c>
      <c r="B163" s="11"/>
      <c r="C163" s="17" t="str">
        <f>[1]箱詰め用リスト!B155</f>
        <v>837/ﾅｶﾔ/26.4</v>
      </c>
      <c r="D163" s="21" t="str">
        <f t="shared" si="2"/>
        <v xml:space="preserve">リズムでつなげばどんどん話せる英語はワン・ツー・スリー </v>
      </c>
      <c r="E163" s="21" t="str">
        <f>IF([1]箱詰め用リスト!E155="","",[1]箱詰め用リスト!E155)</f>
        <v>中山 裕木子／著</v>
      </c>
      <c r="F163" s="21" t="str">
        <f>IF([1]箱詰め用リスト!F155="","",[1]箱詰め用リスト!F155)</f>
        <v>マガジンハウス</v>
      </c>
      <c r="G163" s="17">
        <f>IF([1]箱詰め用リスト!G155="","",[1]箱詰め用リスト!G155)</f>
        <v>2026.4</v>
      </c>
      <c r="H163" s="17">
        <f>[1]箱詰め用リスト!A155</f>
        <v>4</v>
      </c>
      <c r="I163" s="24">
        <v>1006000980186</v>
      </c>
      <c r="J163" s="1" t="s">
        <v>66</v>
      </c>
    </row>
    <row r="164" spans="1:10" ht="40.5" customHeight="1">
      <c r="A164" s="8">
        <v>155</v>
      </c>
      <c r="B164" s="12"/>
      <c r="C164" s="18" t="str">
        <f>[1]箱詰め用リスト!B156</f>
        <v>908/ｱｵｲ/26.4</v>
      </c>
      <c r="D164" s="22" t="str">
        <f t="shared" si="2"/>
        <v>推し作家はクラスメイト!? 3 講談社青い鳥文庫 Eは6-3</v>
      </c>
      <c r="E164" s="22" t="str">
        <f>IF([1]箱詰め用リスト!E156="","",[1]箱詰め用リスト!E156)</f>
        <v>花綿 あま／作</v>
      </c>
      <c r="F164" s="22" t="str">
        <f>IF([1]箱詰め用リスト!F156="","",[1]箱詰め用リスト!F156)</f>
        <v>講談社</v>
      </c>
      <c r="G164" s="18">
        <f>IF([1]箱詰め用リスト!G156="","",[1]箱詰め用リスト!G156)</f>
        <v>2026.4</v>
      </c>
      <c r="H164" s="18">
        <f>[1]箱詰め用リスト!A156</f>
        <v>10</v>
      </c>
      <c r="I164" s="24">
        <v>1006000980579</v>
      </c>
      <c r="J164" s="1" t="s">
        <v>368</v>
      </c>
    </row>
    <row r="165" spans="1:10" ht="40.5" customHeight="1">
      <c r="A165" s="8">
        <v>156</v>
      </c>
      <c r="B165" s="12"/>
      <c r="C165" s="18" t="str">
        <f>[1]箱詰め用リスト!B157</f>
        <v>908/ｱｵｲ/26.4</v>
      </c>
      <c r="D165" s="22" t="str">
        <f t="shared" si="2"/>
        <v>小説とんがり帽子のアトリエ 1 講談社青い鳥文庫 Fよ1-906</v>
      </c>
      <c r="E165" s="22" t="str">
        <f>IF([1]箱詰め用リスト!E157="","",[1]箱詰め用リスト!E157)</f>
        <v>白浜 ?／原作・絵</v>
      </c>
      <c r="F165" s="22" t="str">
        <f>IF([1]箱詰め用リスト!F157="","",[1]箱詰め用リスト!F157)</f>
        <v>講談社</v>
      </c>
      <c r="G165" s="18">
        <f>IF([1]箱詰め用リスト!G157="","",[1]箱詰め用リスト!G157)</f>
        <v>2026.4</v>
      </c>
      <c r="H165" s="18">
        <f>[1]箱詰め用リスト!A157</f>
        <v>10</v>
      </c>
      <c r="I165" s="24">
        <v>1006000980581</v>
      </c>
      <c r="J165" s="1" t="s">
        <v>108</v>
      </c>
    </row>
    <row r="166" spans="1:10" ht="40.5" customHeight="1">
      <c r="A166" s="7">
        <v>157</v>
      </c>
      <c r="B166" s="11" t="s">
        <v>203</v>
      </c>
      <c r="C166" s="17" t="str">
        <f>[1]箱詰め用リスト!B158</f>
        <v>908/ｲﾜﾅ/26.3</v>
      </c>
      <c r="D166" s="21" t="str">
        <f t="shared" si="2"/>
        <v xml:space="preserve">ハヤ号セイ川をいく </v>
      </c>
      <c r="E166" s="21" t="str">
        <f>IF([1]箱詰め用リスト!E158="","",[1]箱詰め用リスト!E158)</f>
        <v>フィリパ・ピアス／作</v>
      </c>
      <c r="F166" s="21" t="str">
        <f>IF([1]箱詰め用リスト!F158="","",[1]箱詰め用リスト!F158)</f>
        <v>岩波書店</v>
      </c>
      <c r="G166" s="17">
        <f>IF([1]箱詰め用リスト!G158="","",[1]箱詰め用リスト!G158)</f>
        <v>2026.3</v>
      </c>
      <c r="H166" s="17">
        <f>[1]箱詰め用リスト!A158</f>
        <v>1</v>
      </c>
      <c r="I166" s="24">
        <v>1006000979090</v>
      </c>
      <c r="J166" s="1" t="s">
        <v>31</v>
      </c>
    </row>
    <row r="167" spans="1:10" ht="40.5" customHeight="1">
      <c r="A167" s="8">
        <v>158</v>
      </c>
      <c r="B167" s="12"/>
      <c r="C167" s="18" t="str">
        <f>[1]箱詰め用リスト!B159</f>
        <v>908/ｶﾄｶ/26.4</v>
      </c>
      <c r="D167" s="22" t="str">
        <f t="shared" si="2"/>
        <v>サバイバー!! 12　角川つばさ文庫 Aあ7-72</v>
      </c>
      <c r="E167" s="22" t="str">
        <f>IF([1]箱詰め用リスト!E159="","",[1]箱詰め用リスト!E159)</f>
        <v>あさば みゆき／作</v>
      </c>
      <c r="F167" s="22" t="str">
        <f>IF([1]箱詰め用リスト!F159="","",[1]箱詰め用リスト!F159)</f>
        <v>KADOKAWA</v>
      </c>
      <c r="G167" s="18">
        <f>IF([1]箱詰め用リスト!G159="","",[1]箱詰め用リスト!G159)</f>
        <v>2026.4</v>
      </c>
      <c r="H167" s="18">
        <f>[1]箱詰め用リスト!A159</f>
        <v>10</v>
      </c>
      <c r="I167" s="24">
        <v>1006000980227</v>
      </c>
      <c r="J167" s="1" t="s">
        <v>35</v>
      </c>
    </row>
    <row r="168" spans="1:10" ht="40.5" customHeight="1">
      <c r="A168" s="8">
        <v>159</v>
      </c>
      <c r="B168" s="12"/>
      <c r="C168" s="18" t="str">
        <f>[1]箱詰め用リスト!B160</f>
        <v>908/ｶﾄｶ/26.4</v>
      </c>
      <c r="D168" s="22" t="str">
        <f t="shared" si="2"/>
        <v xml:space="preserve">ともだち弁護士リッカ </v>
      </c>
      <c r="E168" s="22" t="str">
        <f>IF([1]箱詰め用リスト!E160="","",[1]箱詰め用リスト!E160)</f>
        <v>夢乃 ひいろ／作</v>
      </c>
      <c r="F168" s="22" t="str">
        <f>IF([1]箱詰め用リスト!F160="","",[1]箱詰め用リスト!F160)</f>
        <v>KADOKAWA</v>
      </c>
      <c r="G168" s="18">
        <f>IF([1]箱詰め用リスト!G160="","",[1]箱詰め用リスト!G160)</f>
        <v>2026.4</v>
      </c>
      <c r="H168" s="18">
        <f>[1]箱詰め用リスト!A160</f>
        <v>10</v>
      </c>
      <c r="I168" s="24">
        <v>1006000980230</v>
      </c>
      <c r="J168" s="1" t="s">
        <v>275</v>
      </c>
    </row>
    <row r="169" spans="1:10" ht="40.5" customHeight="1">
      <c r="A169" s="7">
        <v>160</v>
      </c>
      <c r="B169" s="11"/>
      <c r="C169" s="17" t="str">
        <f>[1]箱詰め用リスト!B161</f>
        <v>910/ﾅﾂﾒ/26.4</v>
      </c>
      <c r="D169" s="21" t="str">
        <f t="shared" si="2"/>
        <v xml:space="preserve">夏目漱石のことばと人生 </v>
      </c>
      <c r="E169" s="21" t="str">
        <f>IF([1]箱詰め用リスト!E161="","",[1]箱詰め用リスト!E161)</f>
        <v>小森 陽一／監修</v>
      </c>
      <c r="F169" s="21" t="str">
        <f>IF([1]箱詰め用リスト!F161="","",[1]箱詰め用リスト!F161)</f>
        <v>ポプラ社</v>
      </c>
      <c r="G169" s="17">
        <f>IF([1]箱詰め用リスト!G161="","",[1]箱詰め用リスト!G161)</f>
        <v>2026.4</v>
      </c>
      <c r="H169" s="17">
        <f>[1]箱詰め用リスト!A161</f>
        <v>5</v>
      </c>
      <c r="I169" s="24">
        <v>1006000978691</v>
      </c>
      <c r="J169" s="1" t="s">
        <v>120</v>
      </c>
    </row>
    <row r="170" spans="1:10" ht="40.5" customHeight="1">
      <c r="A170" s="7">
        <v>161</v>
      </c>
      <c r="B170" s="11"/>
      <c r="C170" s="17" t="str">
        <f>[1]箱詰め用リスト!B162</f>
        <v>911/ｶﾜﾑ/26.4</v>
      </c>
      <c r="D170" s="21" t="str">
        <f t="shared" si="2"/>
        <v xml:space="preserve">トキメキの宝石箱!百人一首 </v>
      </c>
      <c r="E170" s="21" t="str">
        <f>IF([1]箱詰め用リスト!E162="","",[1]箱詰め用リスト!E162)</f>
        <v>川村 裕子／著</v>
      </c>
      <c r="F170" s="21" t="str">
        <f>IF([1]箱詰め用リスト!F162="","",[1]箱詰め用リスト!F162)</f>
        <v>ほるぷ出版</v>
      </c>
      <c r="G170" s="17">
        <f>IF([1]箱詰め用リスト!G162="","",[1]箱詰め用リスト!G162)</f>
        <v>2026.4</v>
      </c>
      <c r="H170" s="17">
        <f>[1]箱詰め用リスト!A162</f>
        <v>5</v>
      </c>
      <c r="I170" s="24">
        <v>1006000983467</v>
      </c>
      <c r="J170" s="1" t="s">
        <v>310</v>
      </c>
    </row>
    <row r="171" spans="1:10" ht="40.5" customHeight="1">
      <c r="A171" s="7">
        <v>162</v>
      </c>
      <c r="B171" s="11"/>
      <c r="C171" s="17" t="str">
        <f>[1]箱詰め用リスト!B163</f>
        <v>911/ﾎﾘﾓ/26.4</v>
      </c>
      <c r="D171" s="21" t="str">
        <f t="shared" si="2"/>
        <v xml:space="preserve">季節のことばをあじわうはじめての俳句歳時記 俳句のつくり方・総さくいん </v>
      </c>
      <c r="E171" s="21" t="str">
        <f>IF([1]箱詰め用リスト!E163="","",[1]箱詰め用リスト!E163)</f>
        <v>堀本 裕樹／監修</v>
      </c>
      <c r="F171" s="21" t="str">
        <f>IF([1]箱詰め用リスト!F163="","",[1]箱詰め用リスト!F163)</f>
        <v>小峰書店</v>
      </c>
      <c r="G171" s="17">
        <f>IF([1]箱詰め用リスト!G163="","",[1]箱詰め用リスト!G163)</f>
        <v>2026.4</v>
      </c>
      <c r="H171" s="17">
        <f>[1]箱詰め用リスト!A163</f>
        <v>5</v>
      </c>
      <c r="I171" s="24">
        <v>1006000981492</v>
      </c>
      <c r="J171" s="1" t="s">
        <v>177</v>
      </c>
    </row>
    <row r="172" spans="1:10" ht="40.5" customHeight="1">
      <c r="A172" s="7">
        <v>163</v>
      </c>
      <c r="B172" s="11"/>
      <c r="C172" s="17" t="str">
        <f>[1]箱詰め用リスト!B164</f>
        <v>911/ﾎﾘﾓ/26.4</v>
      </c>
      <c r="D172" s="21" t="str">
        <f t="shared" si="2"/>
        <v>季節のことばをあじわうはじめての俳句歳時記 夏</v>
      </c>
      <c r="E172" s="21" t="str">
        <f>IF([1]箱詰め用リスト!E164="","",[1]箱詰め用リスト!E164)</f>
        <v>堀本 裕樹／監修</v>
      </c>
      <c r="F172" s="21" t="str">
        <f>IF([1]箱詰め用リスト!F164="","",[1]箱詰め用リスト!F164)</f>
        <v>小峰書店</v>
      </c>
      <c r="G172" s="17">
        <f>IF([1]箱詰め用リスト!G164="","",[1]箱詰め用リスト!G164)</f>
        <v>2026.4</v>
      </c>
      <c r="H172" s="17">
        <f>[1]箱詰め用リスト!A164</f>
        <v>5</v>
      </c>
      <c r="I172" s="24">
        <v>1006000981495</v>
      </c>
      <c r="J172" s="1" t="s">
        <v>133</v>
      </c>
    </row>
    <row r="173" spans="1:10" ht="40.5" customHeight="1">
      <c r="A173" s="8">
        <v>164</v>
      </c>
      <c r="B173" s="12"/>
      <c r="C173" s="18" t="str">
        <f>[1]箱詰め用リスト!B165</f>
        <v>911/ﾎﾘﾓ/26.4</v>
      </c>
      <c r="D173" s="22" t="str">
        <f t="shared" si="2"/>
        <v xml:space="preserve">季節のことばをあじわうはじめての俳句歳時記 春  </v>
      </c>
      <c r="E173" s="22" t="str">
        <f>IF([1]箱詰め用リスト!E165="","",[1]箱詰め用リスト!E165)</f>
        <v>堀本 裕樹／監修</v>
      </c>
      <c r="F173" s="22" t="str">
        <f>IF([1]箱詰め用リスト!F165="","",[1]箱詰め用リスト!F165)</f>
        <v>小峰書店</v>
      </c>
      <c r="G173" s="18">
        <f>IF([1]箱詰め用リスト!G165="","",[1]箱詰め用リスト!G165)</f>
        <v>2026.4</v>
      </c>
      <c r="H173" s="18">
        <f>[1]箱詰め用リスト!A165</f>
        <v>10</v>
      </c>
      <c r="I173" s="24">
        <v>1006000981493</v>
      </c>
      <c r="J173" s="1" t="s">
        <v>232</v>
      </c>
    </row>
    <row r="174" spans="1:10" ht="40.5" customHeight="1">
      <c r="A174" s="8">
        <v>165</v>
      </c>
      <c r="B174" s="12"/>
      <c r="C174" s="18" t="str">
        <f>[1]箱詰め用リスト!B166</f>
        <v>911/ﾎﾘﾓ/26.4</v>
      </c>
      <c r="D174" s="22" t="str">
        <f t="shared" si="2"/>
        <v xml:space="preserve">季節のことばをあじわうはじめての俳句歳時記 秋 </v>
      </c>
      <c r="E174" s="22" t="str">
        <f>IF([1]箱詰め用リスト!E166="","",[1]箱詰め用リスト!E166)</f>
        <v>堀本 裕樹／監修</v>
      </c>
      <c r="F174" s="22" t="str">
        <f>IF([1]箱詰め用リスト!F166="","",[1]箱詰め用リスト!F166)</f>
        <v>小峰書店</v>
      </c>
      <c r="G174" s="18">
        <f>IF([1]箱詰め用リスト!G166="","",[1]箱詰め用リスト!G166)</f>
        <v>2026.4</v>
      </c>
      <c r="H174" s="18">
        <f>[1]箱詰め用リスト!A166</f>
        <v>10</v>
      </c>
      <c r="I174" s="24">
        <v>1006000981497</v>
      </c>
      <c r="J174" s="1" t="s">
        <v>377</v>
      </c>
    </row>
    <row r="175" spans="1:10" ht="40.5" customHeight="1">
      <c r="A175" s="8">
        <v>166</v>
      </c>
      <c r="B175" s="12"/>
      <c r="C175" s="18" t="str">
        <f>[1]箱詰め用リスト!B167</f>
        <v>911/ﾎﾘﾓ/26.4</v>
      </c>
      <c r="D175" s="22" t="str">
        <f t="shared" si="2"/>
        <v>季節のことばをあじわうはじめての俳句歳時記 冬・新年</v>
      </c>
      <c r="E175" s="22" t="str">
        <f>IF([1]箱詰め用リスト!E167="","",[1]箱詰め用リスト!E167)</f>
        <v>堀本 裕樹／監修</v>
      </c>
      <c r="F175" s="22" t="str">
        <f>IF([1]箱詰め用リスト!F167="","",[1]箱詰め用リスト!F167)</f>
        <v>小峰書店</v>
      </c>
      <c r="G175" s="18">
        <f>IF([1]箱詰め用リスト!G167="","",[1]箱詰め用リスト!G167)</f>
        <v>2026.4</v>
      </c>
      <c r="H175" s="18">
        <f>[1]箱詰め用リスト!A167</f>
        <v>10</v>
      </c>
      <c r="I175" s="24">
        <v>1006000981499</v>
      </c>
      <c r="J175" s="1" t="s">
        <v>146</v>
      </c>
    </row>
    <row r="176" spans="1:10" ht="40.5" customHeight="1">
      <c r="A176" s="8">
        <v>167</v>
      </c>
      <c r="B176" s="12"/>
      <c r="C176" s="18" t="str">
        <f>[1]箱詰め用リスト!B168</f>
        <v>913.6/ｱｲﾊ/26.4</v>
      </c>
      <c r="D176" s="22" t="str">
        <f t="shared" si="2"/>
        <v>ちろぴの冒険ダイアリー [2]    集英社みらい文庫 ち-1-2</v>
      </c>
      <c r="E176" s="22" t="str">
        <f>IF([1]箱詰め用リスト!E168="","",[1]箱詰め用リスト!E168)</f>
        <v>ちろぴの／原作</v>
      </c>
      <c r="F176" s="22" t="str">
        <f>IF([1]箱詰め用リスト!F168="","",[1]箱詰め用リスト!F168)</f>
        <v>集英社</v>
      </c>
      <c r="G176" s="18">
        <f>IF([1]箱詰め用リスト!G168="","",[1]箱詰め用リスト!G168)</f>
        <v>2026.4</v>
      </c>
      <c r="H176" s="18">
        <f>[1]箱詰め用リスト!A168</f>
        <v>10</v>
      </c>
      <c r="I176" s="24">
        <v>1006000982310</v>
      </c>
      <c r="J176" s="1" t="s">
        <v>369</v>
      </c>
    </row>
    <row r="177" spans="1:10" ht="40.5" customHeight="1">
      <c r="A177" s="8">
        <v>168</v>
      </c>
      <c r="B177" s="12"/>
      <c r="C177" s="18" t="str">
        <f>[1]箱詰め用リスト!B169</f>
        <v>913.6/ｱｲﾗ/26.4</v>
      </c>
      <c r="D177" s="22" t="str">
        <f t="shared" si="2"/>
        <v>総長さま、溺愛中につき。 16    野いちごジュニア文庫 あ1-48</v>
      </c>
      <c r="E177" s="22" t="str">
        <f>IF([1]箱詰め用リスト!E169="","",[1]箱詰め用リスト!E169)</f>
        <v>*あいら*／著</v>
      </c>
      <c r="F177" s="22" t="str">
        <f>IF([1]箱詰め用リスト!F169="","",[1]箱詰め用リスト!F169)</f>
        <v>スターツ出版</v>
      </c>
      <c r="G177" s="18">
        <f>IF([1]箱詰め用リスト!G169="","",[1]箱詰め用リスト!G169)</f>
        <v>2026.4</v>
      </c>
      <c r="H177" s="18">
        <f>[1]箱詰め用リスト!A169</f>
        <v>10</v>
      </c>
      <c r="I177" s="24">
        <v>1006000981961</v>
      </c>
      <c r="J177" s="1" t="s">
        <v>276</v>
      </c>
    </row>
    <row r="178" spans="1:10" ht="40.5" customHeight="1">
      <c r="A178" s="7">
        <v>169</v>
      </c>
      <c r="B178" s="11"/>
      <c r="C178" s="17" t="str">
        <f>[1]箱詰め用リスト!B170</f>
        <v>913.6/ｱｻﾋ/26.4</v>
      </c>
      <c r="D178" s="21" t="str">
        <f t="shared" si="2"/>
        <v xml:space="preserve">あの子は一番 </v>
      </c>
      <c r="E178" s="21" t="str">
        <f>IF([1]箱詰め用リスト!E170="","",[1]箱詰め用リスト!E170)</f>
        <v>朝比奈 あすか／作</v>
      </c>
      <c r="F178" s="21" t="str">
        <f>IF([1]箱詰め用リスト!F170="","",[1]箱詰め用リスト!F170)</f>
        <v>福音館書店</v>
      </c>
      <c r="G178" s="17">
        <f>IF([1]箱詰め用リスト!G170="","",[1]箱詰め用リスト!G170)</f>
        <v>2026.4</v>
      </c>
      <c r="H178" s="17">
        <f>[1]箱詰め用リスト!A170</f>
        <v>5</v>
      </c>
      <c r="I178" s="24">
        <v>1006000980418</v>
      </c>
      <c r="J178" s="1" t="s">
        <v>37</v>
      </c>
    </row>
    <row r="179" spans="1:10" ht="40.5" customHeight="1">
      <c r="A179" s="8">
        <v>170</v>
      </c>
      <c r="B179" s="12"/>
      <c r="C179" s="18" t="str">
        <f>[1]箱詰め用リスト!B171</f>
        <v>913.6/ｱﾏﾂ/26.4</v>
      </c>
      <c r="D179" s="22" t="str">
        <f t="shared" si="2"/>
        <v>謎解き怪盗団シュロス 1　秘密の怪盗デビュー!</v>
      </c>
      <c r="E179" s="22" t="str">
        <f>IF([1]箱詰め用リスト!E171="","",[1]箱詰め用リスト!E171)</f>
        <v>雨露 山鳥／著</v>
      </c>
      <c r="F179" s="22" t="str">
        <f>IF([1]箱詰め用リスト!F171="","",[1]箱詰め用リスト!F171)</f>
        <v>双葉社</v>
      </c>
      <c r="G179" s="18">
        <f>IF([1]箱詰め用リスト!G171="","",[1]箱詰め用リスト!G171)</f>
        <v>2026.4</v>
      </c>
      <c r="H179" s="18">
        <f>[1]箱詰め用リスト!A171</f>
        <v>10</v>
      </c>
      <c r="I179" s="24">
        <v>1006000983286</v>
      </c>
      <c r="J179" s="1" t="s">
        <v>371</v>
      </c>
    </row>
    <row r="180" spans="1:10" ht="40.5" customHeight="1">
      <c r="A180" s="8">
        <v>171</v>
      </c>
      <c r="B180" s="12"/>
      <c r="C180" s="18" t="str">
        <f>[1]箱詰め用リスト!B172</f>
        <v>913.6/ｱﾝﾉ/26.4</v>
      </c>
      <c r="D180" s="22" t="str">
        <f t="shared" si="2"/>
        <v>魔界☆スターズ 1　ポプラキミノベル あ-13-01</v>
      </c>
      <c r="E180" s="22" t="str">
        <f>IF([1]箱詰め用リスト!E172="","",[1]箱詰め用リスト!E172)</f>
        <v>あんのまる／作</v>
      </c>
      <c r="F180" s="22" t="str">
        <f>IF([1]箱詰め用リスト!F172="","",[1]箱詰め用リスト!F172)</f>
        <v>ポプラ社</v>
      </c>
      <c r="G180" s="18">
        <f>IF([1]箱詰め用リスト!G172="","",[1]箱詰め用リスト!G172)</f>
        <v>2026.4</v>
      </c>
      <c r="H180" s="18">
        <f>[1]箱詰め用リスト!A172</f>
        <v>10</v>
      </c>
      <c r="I180" s="24">
        <v>1006000981737</v>
      </c>
      <c r="J180" s="1" t="s">
        <v>372</v>
      </c>
    </row>
    <row r="181" spans="1:10" ht="40.5" customHeight="1">
      <c r="A181" s="8">
        <v>172</v>
      </c>
      <c r="B181" s="12"/>
      <c r="C181" s="18" t="str">
        <f>[1]箱詰め用リスト!B173</f>
        <v>913.6/ｲﾄｳ/26.2</v>
      </c>
      <c r="D181" s="22" t="str">
        <f t="shared" si="2"/>
        <v xml:space="preserve">孔雀ものがたり </v>
      </c>
      <c r="E181" s="22" t="str">
        <f>IF([1]箱詰め用リスト!E173="","",[1]箱詰め用リスト!E173)</f>
        <v>伊藤 光也／文</v>
      </c>
      <c r="F181" s="22" t="str">
        <f>IF([1]箱詰め用リスト!F173="","",[1]箱詰め用リスト!F173)</f>
        <v>中西出版</v>
      </c>
      <c r="G181" s="18">
        <f>IF([1]箱詰め用リスト!G173="","",[1]箱詰め用リスト!G173)</f>
        <v>2026.2</v>
      </c>
      <c r="H181" s="18">
        <f>[1]箱詰め用リスト!A173</f>
        <v>10</v>
      </c>
      <c r="I181" s="24">
        <v>1006000979346</v>
      </c>
      <c r="J181" s="1" t="s">
        <v>274</v>
      </c>
    </row>
    <row r="182" spans="1:10" ht="40.5" customHeight="1">
      <c r="A182" s="7">
        <v>173</v>
      </c>
      <c r="B182" s="11" t="s">
        <v>203</v>
      </c>
      <c r="C182" s="17" t="s">
        <v>378</v>
      </c>
      <c r="D182" s="21" t="str">
        <f t="shared" si="2"/>
        <v>神の蝶、舞う果て</v>
      </c>
      <c r="E182" s="21" t="s">
        <v>208</v>
      </c>
      <c r="F182" s="21" t="s">
        <v>22</v>
      </c>
      <c r="G182" s="17">
        <v>2026.1</v>
      </c>
      <c r="H182" s="17">
        <v>1</v>
      </c>
      <c r="I182" s="24">
        <v>1006000962675</v>
      </c>
      <c r="J182" s="1" t="s">
        <v>123</v>
      </c>
    </row>
    <row r="183" spans="1:10" ht="40.5" customHeight="1">
      <c r="A183" s="8">
        <v>174</v>
      </c>
      <c r="B183" s="12"/>
      <c r="C183" s="18" t="str">
        <f>[1]箱詰め用リスト!B174</f>
        <v>913.6/ｳｽｷ/26.4</v>
      </c>
      <c r="D183" s="22" t="str">
        <f t="shared" si="2"/>
        <v>陰陽師クラブへようこそ 5 アルファポリスきずな文庫</v>
      </c>
      <c r="E183" s="22" t="str">
        <f>IF([1]箱詰め用リスト!E174="","",[1]箱詰め用リスト!E174)</f>
        <v>卯月 みか／作</v>
      </c>
      <c r="F183" s="22" t="str">
        <f>IF([1]箱詰め用リスト!F174="","",[1]箱詰め用リスト!F174)</f>
        <v>アルファポリス</v>
      </c>
      <c r="G183" s="18">
        <f>IF([1]箱詰め用リスト!G174="","",[1]箱詰め用リスト!G174)</f>
        <v>2026.4</v>
      </c>
      <c r="H183" s="18">
        <f>[1]箱詰め用リスト!A174</f>
        <v>10</v>
      </c>
      <c r="I183" s="24">
        <v>1006000979068</v>
      </c>
      <c r="J183" s="1" t="s">
        <v>373</v>
      </c>
    </row>
    <row r="184" spans="1:10" ht="40.5" customHeight="1">
      <c r="A184" s="8">
        <v>175</v>
      </c>
      <c r="B184" s="12"/>
      <c r="C184" s="18" t="str">
        <f>[1]箱詰め用リスト!B175</f>
        <v>913.6/ｶｽｷ/26.4</v>
      </c>
      <c r="D184" s="22" t="str">
        <f t="shared" si="2"/>
        <v>本好きの下剋上 第3部[8] TOジュニア文庫 か-1-23</v>
      </c>
      <c r="E184" s="22" t="str">
        <f>IF([1]箱詰め用リスト!E175="","",[1]箱詰め用リスト!E175)</f>
        <v>香月 美夜／作</v>
      </c>
      <c r="F184" s="22" t="str">
        <f>IF([1]箱詰め用リスト!F175="","",[1]箱詰め用リスト!F175)</f>
        <v>TOブックス</v>
      </c>
      <c r="G184" s="18">
        <f>IF([1]箱詰め用リスト!G175="","",[1]箱詰め用リスト!G175)</f>
        <v>2026.4</v>
      </c>
      <c r="H184" s="18">
        <f>[1]箱詰め用リスト!A175</f>
        <v>10</v>
      </c>
      <c r="I184" s="24">
        <v>1006000978752</v>
      </c>
      <c r="J184" s="1" t="s">
        <v>344</v>
      </c>
    </row>
    <row r="185" spans="1:10" ht="40.5" customHeight="1">
      <c r="A185" s="7">
        <v>176</v>
      </c>
      <c r="B185" s="11"/>
      <c r="C185" s="17" t="str">
        <f>[1]箱詰め用リスト!B176</f>
        <v>913.6/ｶﾐｼ/26.4</v>
      </c>
      <c r="D185" s="21" t="str">
        <f t="shared" si="2"/>
        <v xml:space="preserve">わたしがスカウトされた日 </v>
      </c>
      <c r="E185" s="21" t="str">
        <f>IF([1]箱詰め用リスト!E176="","",[1]箱詰め用リスト!E176)</f>
        <v>上條 さなえ／作</v>
      </c>
      <c r="F185" s="21" t="str">
        <f>IF([1]箱詰め用リスト!F176="","",[1]箱詰め用リスト!F176)</f>
        <v>国土社</v>
      </c>
      <c r="G185" s="17">
        <f>IF([1]箱詰め用リスト!G176="","",[1]箱詰め用リスト!G176)</f>
        <v>2026.4</v>
      </c>
      <c r="H185" s="17">
        <f>[1]箱詰め用リスト!A176</f>
        <v>5</v>
      </c>
      <c r="I185" s="24">
        <v>1006000982129</v>
      </c>
      <c r="J185" s="1" t="s">
        <v>309</v>
      </c>
    </row>
    <row r="186" spans="1:10" ht="40.5" customHeight="1">
      <c r="A186" s="7">
        <v>177</v>
      </c>
      <c r="B186" s="11"/>
      <c r="C186" s="17" t="str">
        <f>[1]箱詰め用リスト!B177</f>
        <v>913.6/ｶﾝﾉ/26.4</v>
      </c>
      <c r="D186" s="21" t="str">
        <f t="shared" si="2"/>
        <v xml:space="preserve">ドリームサーカスとひみつの夜 </v>
      </c>
      <c r="E186" s="21" t="str">
        <f>IF([1]箱詰め用リスト!E177="","",[1]箱詰め用リスト!E177)</f>
        <v>かんの ゆうこ／作</v>
      </c>
      <c r="F186" s="21" t="str">
        <f>IF([1]箱詰め用リスト!F177="","",[1]箱詰め用リスト!F177)</f>
        <v>講談社</v>
      </c>
      <c r="G186" s="17">
        <f>IF([1]箱詰め用リスト!G177="","",[1]箱詰め用リスト!G177)</f>
        <v>2026.4</v>
      </c>
      <c r="H186" s="17">
        <f>[1]箱詰め用リスト!A177</f>
        <v>5</v>
      </c>
      <c r="I186" s="24">
        <v>1006000983709</v>
      </c>
      <c r="J186" s="1" t="s">
        <v>241</v>
      </c>
    </row>
    <row r="187" spans="1:10" ht="40.5" customHeight="1">
      <c r="A187" s="8">
        <v>178</v>
      </c>
      <c r="B187" s="12"/>
      <c r="C187" s="18" t="str">
        <f>[1]箱詰め用リスト!B178</f>
        <v>913.6/ｷﾘﾀ/26.4</v>
      </c>
      <c r="D187" s="22" t="str">
        <f t="shared" si="2"/>
        <v xml:space="preserve">3分読んだら明日が変わる </v>
      </c>
      <c r="E187" s="22" t="str">
        <f>IF([1]箱詰め用リスト!E178="","",[1]箱詰め用リスト!E178)</f>
        <v>桐谷 直／[ほか]著</v>
      </c>
      <c r="F187" s="22" t="str">
        <f>IF([1]箱詰め用リスト!F178="","",[1]箱詰め用リスト!F178)</f>
        <v>朝日新聞出版</v>
      </c>
      <c r="G187" s="18">
        <f>IF([1]箱詰め用リスト!G178="","",[1]箱詰め用リスト!G178)</f>
        <v>2026.4</v>
      </c>
      <c r="H187" s="18">
        <f>[1]箱詰め用リスト!A178</f>
        <v>10</v>
      </c>
      <c r="I187" s="24">
        <v>1006000980089</v>
      </c>
      <c r="J187" s="1" t="s">
        <v>272</v>
      </c>
    </row>
    <row r="188" spans="1:10" ht="40.5" customHeight="1">
      <c r="A188" s="8">
        <v>179</v>
      </c>
      <c r="B188" s="12"/>
      <c r="C188" s="18" t="str">
        <f>[1]箱詰め用リスト!B179</f>
        <v>913.6/ｸｹ/26.4</v>
      </c>
      <c r="D188" s="22" t="str">
        <f t="shared" si="2"/>
        <v xml:space="preserve">ぼくは鬼がこわいと思いました。 </v>
      </c>
      <c r="E188" s="22" t="str">
        <f>IF([1]箱詰め用リスト!E179="","",[1]箱詰め用リスト!E179)</f>
        <v>クゲ ユウジ／文</v>
      </c>
      <c r="F188" s="22" t="str">
        <f>IF([1]箱詰め用リスト!F179="","",[1]箱詰め用リスト!F179)</f>
        <v>中央公論新社</v>
      </c>
      <c r="G188" s="18">
        <f>IF([1]箱詰め用リスト!G179="","",[1]箱詰め用リスト!G179)</f>
        <v>2026.4</v>
      </c>
      <c r="H188" s="18">
        <f>[1]箱詰め用リスト!A179</f>
        <v>10</v>
      </c>
      <c r="I188" s="24">
        <v>1006000980714</v>
      </c>
      <c r="J188" s="1" t="s">
        <v>27</v>
      </c>
    </row>
    <row r="189" spans="1:10" ht="40.5" customHeight="1">
      <c r="A189" s="7">
        <v>180</v>
      </c>
      <c r="B189" s="11"/>
      <c r="C189" s="17" t="str">
        <f>[1]箱詰め用リスト!B180</f>
        <v>913.6/ｸﾎﾀ/26.4</v>
      </c>
      <c r="D189" s="21" t="str">
        <f t="shared" si="2"/>
        <v xml:space="preserve">ぼくのとなりにマヤがいた </v>
      </c>
      <c r="E189" s="21" t="str">
        <f>IF([1]箱詰め用リスト!E180="","",[1]箱詰め用リスト!E180)</f>
        <v>久保田 里花／作</v>
      </c>
      <c r="F189" s="21" t="str">
        <f>IF([1]箱詰め用リスト!F180="","",[1]箱詰め用リスト!F180)</f>
        <v>理論社</v>
      </c>
      <c r="G189" s="17">
        <f>IF([1]箱詰め用リスト!G180="","",[1]箱詰め用リスト!G180)</f>
        <v>2026.4</v>
      </c>
      <c r="H189" s="17">
        <f>[1]箱詰め用リスト!A180</f>
        <v>5</v>
      </c>
      <c r="I189" s="24">
        <v>1006000983069</v>
      </c>
      <c r="J189" s="1" t="s">
        <v>96</v>
      </c>
    </row>
    <row r="190" spans="1:10" ht="40.5" customHeight="1">
      <c r="A190" s="8">
        <v>181</v>
      </c>
      <c r="B190" s="12"/>
      <c r="C190" s="18" t="str">
        <f>[1]箱詰め用リスト!B181</f>
        <v>913.6/ｺｻｸ/26.4</v>
      </c>
      <c r="D190" s="22" t="str">
        <f t="shared" si="2"/>
        <v xml:space="preserve">いま、好きって伝えなきゃ! </v>
      </c>
      <c r="E190" s="22" t="str">
        <f>IF([1]箱詰め用リスト!E181="","",[1]箱詰め用リスト!E181)</f>
        <v>小桜 すず／作</v>
      </c>
      <c r="F190" s="22" t="str">
        <f>IF([1]箱詰め用リスト!F181="","",[1]箱詰め用リスト!F181)</f>
        <v>集英社</v>
      </c>
      <c r="G190" s="18">
        <f>IF([1]箱詰め用リスト!G181="","",[1]箱詰め用リスト!G181)</f>
        <v>2026.4</v>
      </c>
      <c r="H190" s="18">
        <f>[1]箱詰め用リスト!A181</f>
        <v>10</v>
      </c>
      <c r="I190" s="24">
        <v>1006000982305</v>
      </c>
      <c r="J190" s="1" t="s">
        <v>213</v>
      </c>
    </row>
    <row r="191" spans="1:10" ht="40.5" customHeight="1">
      <c r="A191" s="8">
        <v>182</v>
      </c>
      <c r="B191" s="12"/>
      <c r="C191" s="18" t="str">
        <f>[1]箱詰め用リスト!B182</f>
        <v>913.6/ｺﾄｵ/26.4</v>
      </c>
      <c r="D191" s="22" t="str">
        <f t="shared" si="2"/>
        <v xml:space="preserve">兎田ぺこらぺこ! </v>
      </c>
      <c r="E191" s="22" t="str">
        <f>IF([1]箱詰め用リスト!E182="","",[1]箱詰め用リスト!E182)</f>
        <v>琴織 ゆき／著</v>
      </c>
      <c r="F191" s="22" t="str">
        <f>IF([1]箱詰め用リスト!F182="","",[1]箱詰め用リスト!F182)</f>
        <v>集英社</v>
      </c>
      <c r="G191" s="18">
        <f>IF([1]箱詰め用リスト!G182="","",[1]箱詰め用リスト!G182)</f>
        <v>2026.4</v>
      </c>
      <c r="H191" s="18">
        <f>[1]箱詰め用リスト!A182</f>
        <v>10</v>
      </c>
      <c r="I191" s="24">
        <v>1006000982312</v>
      </c>
      <c r="J191" s="1" t="s">
        <v>257</v>
      </c>
    </row>
    <row r="192" spans="1:10" ht="40.5" customHeight="1">
      <c r="A192" s="8">
        <v>183</v>
      </c>
      <c r="B192" s="12"/>
      <c r="C192" s="18" t="str">
        <f>[1]箱詰め用リスト!B183</f>
        <v>913.6/ｺﾐﾔ/26.4</v>
      </c>
      <c r="D192" s="22" t="str">
        <f t="shared" si="2"/>
        <v xml:space="preserve">パンダコパンダ </v>
      </c>
      <c r="E192" s="22" t="str">
        <f>IF([1]箱詰め用リスト!E183="","",[1]箱詰め用リスト!E183)</f>
        <v>宮崎 駿／原案・脚本</v>
      </c>
      <c r="F192" s="22" t="str">
        <f>IF([1]箱詰め用リスト!F183="","",[1]箱詰め用リスト!F183)</f>
        <v>徳間書店</v>
      </c>
      <c r="G192" s="18">
        <f>IF([1]箱詰め用リスト!G183="","",[1]箱詰め用リスト!G183)</f>
        <v>2026.4</v>
      </c>
      <c r="H192" s="18">
        <f>[1]箱詰め用リスト!A183</f>
        <v>10</v>
      </c>
      <c r="I192" s="24">
        <v>1006000983715</v>
      </c>
      <c r="J192" s="1" t="s">
        <v>273</v>
      </c>
    </row>
    <row r="193" spans="1:10" ht="40.5" customHeight="1">
      <c r="A193" s="7">
        <v>184</v>
      </c>
      <c r="B193" s="11"/>
      <c r="C193" s="17" t="str">
        <f>[1]箱詰め用リスト!B184</f>
        <v>913.6/ｻｲﾄ/26.3</v>
      </c>
      <c r="D193" s="21" t="str">
        <f t="shared" si="2"/>
        <v xml:space="preserve">がっこうのおばけずかん </v>
      </c>
      <c r="E193" s="21" t="str">
        <f>IF([1]箱詰め用リスト!E184="","",[1]箱詰め用リスト!E184)</f>
        <v>斉藤 洋／作</v>
      </c>
      <c r="F193" s="21" t="str">
        <f>IF([1]箱詰め用リスト!F184="","",[1]箱詰め用リスト!F184)</f>
        <v>講談社</v>
      </c>
      <c r="G193" s="17">
        <f>IF([1]箱詰め用リスト!G184="","",[1]箱詰め用リスト!G184)</f>
        <v>2026.3</v>
      </c>
      <c r="H193" s="17">
        <f>[1]箱詰め用リスト!A184</f>
        <v>5</v>
      </c>
      <c r="I193" s="24">
        <v>1006000979096</v>
      </c>
      <c r="J193" s="1" t="s">
        <v>26</v>
      </c>
    </row>
    <row r="194" spans="1:10" ht="40.5" customHeight="1">
      <c r="A194" s="7">
        <v>185</v>
      </c>
      <c r="B194" s="11"/>
      <c r="C194" s="17" t="str">
        <f>[1]箱詰め用リスト!B185</f>
        <v>913.6/ｻｲﾄ/26.4</v>
      </c>
      <c r="D194" s="21" t="str">
        <f t="shared" si="2"/>
        <v xml:space="preserve">幕末の宙 </v>
      </c>
      <c r="E194" s="21" t="str">
        <f>IF([1]箱詰め用リスト!E185="","",[1]箱詰め用リスト!E185)</f>
        <v>斉藤 洋／作</v>
      </c>
      <c r="F194" s="21" t="str">
        <f>IF([1]箱詰め用リスト!F185="","",[1]箱詰め用リスト!F185)</f>
        <v>偕成社</v>
      </c>
      <c r="G194" s="17">
        <f>IF([1]箱詰め用リスト!G185="","",[1]箱詰め用リスト!G185)</f>
        <v>2026.4</v>
      </c>
      <c r="H194" s="17">
        <f>[1]箱詰め用リスト!A185</f>
        <v>5</v>
      </c>
      <c r="I194" s="24">
        <v>1006000980374</v>
      </c>
      <c r="J194" s="1" t="s">
        <v>186</v>
      </c>
    </row>
    <row r="195" spans="1:10" ht="40.5" customHeight="1">
      <c r="A195" s="8">
        <v>186</v>
      </c>
      <c r="B195" s="12"/>
      <c r="C195" s="18" t="str">
        <f>[1]箱詰め用リスト!B186</f>
        <v>913.6/ｻｶｲ/26.4</v>
      </c>
      <c r="D195" s="22" t="str">
        <f t="shared" si="2"/>
        <v xml:space="preserve">名探偵コナン萩原千速セレクション疾風の女神 </v>
      </c>
      <c r="E195" s="22" t="str">
        <f>IF([1]箱詰め用リスト!E186="","",[1]箱詰め用リスト!E186)</f>
        <v>青山 剛昌／原作・イラスト</v>
      </c>
      <c r="F195" s="22" t="str">
        <f>IF([1]箱詰め用リスト!F186="","",[1]箱詰め用リスト!F186)</f>
        <v>小学館</v>
      </c>
      <c r="G195" s="18">
        <f>IF([1]箱詰め用リスト!G186="","",[1]箱詰め用リスト!G186)</f>
        <v>2026.4</v>
      </c>
      <c r="H195" s="18">
        <f>[1]箱詰め用リスト!A186</f>
        <v>10</v>
      </c>
      <c r="I195" s="24">
        <v>1006000980222</v>
      </c>
      <c r="J195" s="1" t="s">
        <v>229</v>
      </c>
    </row>
    <row r="196" spans="1:10" ht="40.5" customHeight="1">
      <c r="A196" s="8">
        <v>187</v>
      </c>
      <c r="B196" s="12"/>
      <c r="C196" s="18" t="str">
        <f>[1]箱詰め用リスト!B187</f>
        <v>913.6/ﾀｶｽ/26.4</v>
      </c>
      <c r="D196" s="22" t="str">
        <f t="shared" si="2"/>
        <v>神様の言う通り! 1 アルファポリスきずな文庫</v>
      </c>
      <c r="E196" s="22" t="str">
        <f>IF([1]箱詰め用リスト!E187="","",[1]箱詰め用リスト!E187)</f>
        <v>高杉 六花／作</v>
      </c>
      <c r="F196" s="22" t="str">
        <f>IF([1]箱詰め用リスト!F187="","",[1]箱詰め用リスト!F187)</f>
        <v>アルファポリス</v>
      </c>
      <c r="G196" s="18">
        <f>IF([1]箱詰め用リスト!G187="","",[1]箱詰め用リスト!G187)</f>
        <v>2026.4</v>
      </c>
      <c r="H196" s="18">
        <f>[1]箱詰め用リスト!A187</f>
        <v>10</v>
      </c>
      <c r="I196" s="24">
        <v>1006000979056</v>
      </c>
      <c r="J196" s="1" t="s">
        <v>323</v>
      </c>
    </row>
    <row r="197" spans="1:10" ht="40.5" customHeight="1">
      <c r="A197" s="8">
        <v>188</v>
      </c>
      <c r="B197" s="12"/>
      <c r="C197" s="18" t="str">
        <f>[1]箱詰め用リスト!B188</f>
        <v>913.6/ﾁｽﾄ/26.4</v>
      </c>
      <c r="D197" s="22" t="str">
        <f t="shared" si="2"/>
        <v xml:space="preserve">3分読んだら明日が変わる </v>
      </c>
      <c r="E197" s="22" t="str">
        <f>IF([1]箱詰め用リスト!E188="","",[1]箱詰め用リスト!E188)</f>
        <v>地図十行路／[ほか]著</v>
      </c>
      <c r="F197" s="22" t="str">
        <f>IF([1]箱詰め用リスト!F188="","",[1]箱詰め用リスト!F188)</f>
        <v>朝日新聞出版</v>
      </c>
      <c r="G197" s="18">
        <f>IF([1]箱詰め用リスト!G188="","",[1]箱詰め用リスト!G188)</f>
        <v>2026.4</v>
      </c>
      <c r="H197" s="18">
        <f>[1]箱詰め用リスト!A188</f>
        <v>11</v>
      </c>
      <c r="I197" s="24">
        <v>1006000980094</v>
      </c>
      <c r="J197" s="1" t="s">
        <v>272</v>
      </c>
    </row>
    <row r="198" spans="1:10" ht="40.5" customHeight="1">
      <c r="A198" s="8">
        <v>189</v>
      </c>
      <c r="B198" s="12"/>
      <c r="C198" s="18" t="str">
        <f>[1]箱詰め用リスト!B189</f>
        <v>913.6/ﾃﾝｶ/26.4</v>
      </c>
      <c r="D198" s="22" t="str">
        <f t="shared" si="2"/>
        <v xml:space="preserve">空と花のパレード </v>
      </c>
      <c r="E198" s="22" t="str">
        <f>IF([1]箱詰め用リスト!E189="","",[1]箱詰め用リスト!E189)</f>
        <v>天川 栄人／作</v>
      </c>
      <c r="F198" s="22" t="str">
        <f>IF([1]箱詰め用リスト!F189="","",[1]箱詰め用リスト!F189)</f>
        <v>くもん出版</v>
      </c>
      <c r="G198" s="18">
        <f>IF([1]箱詰め用リスト!G189="","",[1]箱詰め用リスト!G189)</f>
        <v>2026.4</v>
      </c>
      <c r="H198" s="18">
        <f>[1]箱詰め用リスト!A189</f>
        <v>11</v>
      </c>
      <c r="I198" s="24">
        <v>1006000982212</v>
      </c>
      <c r="J198" s="1" t="s">
        <v>271</v>
      </c>
    </row>
    <row r="199" spans="1:10" ht="40.5" customHeight="1">
      <c r="A199" s="7">
        <v>190</v>
      </c>
      <c r="B199" s="11" t="s">
        <v>203</v>
      </c>
      <c r="C199" s="17" t="str">
        <f>[1]箱詰め用リスト!B190</f>
        <v>913.6/ﾄﾐﾔ/26.4</v>
      </c>
      <c r="D199" s="21" t="str">
        <f t="shared" si="2"/>
        <v xml:space="preserve">まゆとごちそう春夏秋冬 </v>
      </c>
      <c r="E199" s="21" t="str">
        <f>IF([1]箱詰め用リスト!E190="","",[1]箱詰め用リスト!E190)</f>
        <v>富安 陽子／作</v>
      </c>
      <c r="F199" s="21" t="str">
        <f>IF([1]箱詰め用リスト!F190="","",[1]箱詰め用リスト!F190)</f>
        <v>福音館書店</v>
      </c>
      <c r="G199" s="17">
        <f>IF([1]箱詰め用リスト!G190="","",[1]箱詰め用リスト!G190)</f>
        <v>2026.4</v>
      </c>
      <c r="H199" s="17">
        <f>[1]箱詰め用リスト!A190</f>
        <v>1</v>
      </c>
      <c r="I199" s="24">
        <v>1006000982098</v>
      </c>
      <c r="J199" s="1" t="s">
        <v>106</v>
      </c>
    </row>
    <row r="200" spans="1:10" ht="40.5" customHeight="1">
      <c r="A200" s="8">
        <v>191</v>
      </c>
      <c r="B200" s="12"/>
      <c r="C200" s="18" t="str">
        <f>[1]箱詰め用リスト!B191</f>
        <v>913.6/ﾄﾓﾉ/26.4</v>
      </c>
      <c r="D200" s="22" t="str">
        <f t="shared" si="2"/>
        <v xml:space="preserve">ぼくらのマフィア★サバイバル </v>
      </c>
      <c r="E200" s="22" t="str">
        <f>IF([1]箱詰め用リスト!E191="","",[1]箱詰め用リスト!E191)</f>
        <v>友野 紅子／著</v>
      </c>
      <c r="F200" s="22" t="str">
        <f>IF([1]箱詰め用リスト!F191="","",[1]箱詰め用リスト!F191)</f>
        <v>スターツ出版</v>
      </c>
      <c r="G200" s="18">
        <f>IF([1]箱詰め用リスト!G191="","",[1]箱詰め用リスト!G191)</f>
        <v>2026.4</v>
      </c>
      <c r="H200" s="18">
        <f>[1]箱詰め用リスト!A191</f>
        <v>11</v>
      </c>
      <c r="I200" s="24">
        <v>1006000981965</v>
      </c>
      <c r="J200" s="1" t="s">
        <v>99</v>
      </c>
    </row>
    <row r="201" spans="1:10" ht="40.5" customHeight="1">
      <c r="A201" s="8">
        <v>192</v>
      </c>
      <c r="B201" s="12"/>
      <c r="C201" s="18" t="str">
        <f>[1]箱詰め用リスト!B192</f>
        <v>913.6/ﾅｶﾗ/26.4</v>
      </c>
      <c r="D201" s="22" t="str">
        <f t="shared" si="2"/>
        <v xml:space="preserve">捨て犬こむぎが教えてくれた3つのこと </v>
      </c>
      <c r="E201" s="22" t="str">
        <f>IF([1]箱詰め用リスト!E192="","",[1]箱詰め用リスト!E192)</f>
        <v>永良 サチ／著</v>
      </c>
      <c r="F201" s="22" t="str">
        <f>IF([1]箱詰め用リスト!F192="","",[1]箱詰め用リスト!F192)</f>
        <v>スターツ出版</v>
      </c>
      <c r="G201" s="18">
        <f>IF([1]箱詰め用リスト!G192="","",[1]箱詰め用リスト!G192)</f>
        <v>2026.4</v>
      </c>
      <c r="H201" s="18">
        <f>[1]箱詰め用リスト!A192</f>
        <v>11</v>
      </c>
      <c r="I201" s="24">
        <v>1006000981963</v>
      </c>
      <c r="J201" s="1" t="s">
        <v>63</v>
      </c>
    </row>
    <row r="202" spans="1:10" ht="40.5" customHeight="1">
      <c r="A202" s="8">
        <v>193</v>
      </c>
      <c r="B202" s="12"/>
      <c r="C202" s="18" t="str">
        <f>[1]箱詰め用リスト!B193</f>
        <v>913.6/ﾆｶｳ/26.3</v>
      </c>
      <c r="D202" s="22" t="str">
        <f t="shared" ref="D202:D265" si="3">HYPERLINK("https://www.tosyokan.pref.shizuoka.jp/licsxp-opac/WOpacMsgNewListToTifTilDetailAction.do?tilcod="&amp;I202,J202)</f>
        <v xml:space="preserve">こおりのくるま </v>
      </c>
      <c r="E202" s="22" t="str">
        <f>IF([1]箱詰め用リスト!E193="","",[1]箱詰め用リスト!E193)</f>
        <v>苦瓜 自由／作</v>
      </c>
      <c r="F202" s="22" t="str">
        <f>IF([1]箱詰め用リスト!F193="","",[1]箱詰め用リスト!F193)</f>
        <v>光陽出版社</v>
      </c>
      <c r="G202" s="18">
        <f>IF([1]箱詰め用リスト!G193="","",[1]箱詰め用リスト!G193)</f>
        <v>2026.3</v>
      </c>
      <c r="H202" s="18">
        <f>[1]箱詰め用リスト!A193</f>
        <v>11</v>
      </c>
      <c r="I202" s="24">
        <v>1006000981753</v>
      </c>
      <c r="J202" s="1" t="s">
        <v>5</v>
      </c>
    </row>
    <row r="203" spans="1:10" ht="40.5" customHeight="1">
      <c r="A203" s="7">
        <v>194</v>
      </c>
      <c r="B203" s="11"/>
      <c r="C203" s="17" t="str">
        <f>[1]箱詰め用リスト!B194</f>
        <v>913.6/ﾊｾｶ/26.4</v>
      </c>
      <c r="D203" s="21" t="str">
        <f t="shared" si="3"/>
        <v>黒魔術師ガブリエラ [1]</v>
      </c>
      <c r="E203" s="21" t="str">
        <f>IF([1]箱詰め用リスト!E194="","",[1]箱詰め用リスト!E194)</f>
        <v>長谷川 まりる／作</v>
      </c>
      <c r="F203" s="21" t="str">
        <f>IF([1]箱詰め用リスト!F194="","",[1]箱詰め用リスト!F194)</f>
        <v>静山社</v>
      </c>
      <c r="G203" s="17">
        <f>IF([1]箱詰め用リスト!G194="","",[1]箱詰め用リスト!G194)</f>
        <v>2026.4</v>
      </c>
      <c r="H203" s="17">
        <f>[1]箱詰め用リスト!A194</f>
        <v>5</v>
      </c>
      <c r="I203" s="24">
        <v>1006000980391</v>
      </c>
      <c r="J203" s="1" t="s">
        <v>374</v>
      </c>
    </row>
    <row r="204" spans="1:10" ht="40.5" customHeight="1">
      <c r="A204" s="7">
        <v>195</v>
      </c>
      <c r="B204" s="11"/>
      <c r="C204" s="17" t="str">
        <f>[1]箱詰め用リスト!B195</f>
        <v>913.6/ﾊｾｶ/26.4</v>
      </c>
      <c r="D204" s="21" t="str">
        <f t="shared" si="3"/>
        <v xml:space="preserve">13人の魔女への扉 </v>
      </c>
      <c r="E204" s="21" t="str">
        <f>IF([1]箱詰め用リスト!E195="","",[1]箱詰め用リスト!E195)</f>
        <v>長谷川 まりる／著</v>
      </c>
      <c r="F204" s="21" t="str">
        <f>IF([1]箱詰め用リスト!F195="","",[1]箱詰め用リスト!F195)</f>
        <v>理論社</v>
      </c>
      <c r="G204" s="17">
        <f>IF([1]箱詰め用リスト!G195="","",[1]箱詰め用リスト!G195)</f>
        <v>2026.4</v>
      </c>
      <c r="H204" s="17">
        <f>[1]箱詰め用リスト!A195</f>
        <v>5</v>
      </c>
      <c r="I204" s="24">
        <v>1006000983831</v>
      </c>
      <c r="J204" s="1" t="s">
        <v>304</v>
      </c>
    </row>
    <row r="205" spans="1:10" ht="40.5" customHeight="1">
      <c r="A205" s="7">
        <v>196</v>
      </c>
      <c r="B205" s="11"/>
      <c r="C205" s="17" t="str">
        <f>[1]箱詰め用リスト!B196</f>
        <v>913.6/ﾊｯﾄ/26.4</v>
      </c>
      <c r="D205" s="21" t="str">
        <f t="shared" si="3"/>
        <v>おばけのバケちゃん 1</v>
      </c>
      <c r="E205" s="21" t="str">
        <f>IF([1]箱詰め用リスト!E196="","",[1]箱詰め用リスト!E196)</f>
        <v>服部 千春／作</v>
      </c>
      <c r="F205" s="21" t="str">
        <f>IF([1]箱詰め用リスト!F196="","",[1]箱詰め用リスト!F196)</f>
        <v>童心社</v>
      </c>
      <c r="G205" s="17">
        <f>IF([1]箱詰め用リスト!G196="","",[1]箱詰め用リスト!G196)</f>
        <v>2026.4</v>
      </c>
      <c r="H205" s="17">
        <f>[1]箱詰め用リスト!A196</f>
        <v>5</v>
      </c>
      <c r="I205" s="24">
        <v>1006000981934</v>
      </c>
      <c r="J205" s="1" t="s">
        <v>375</v>
      </c>
    </row>
    <row r="206" spans="1:10" ht="40.5" customHeight="1">
      <c r="A206" s="8">
        <v>197</v>
      </c>
      <c r="B206" s="12"/>
      <c r="C206" s="18" t="str">
        <f>[1]箱詰め用リスト!B197</f>
        <v>913.6/ﾊﾉ/26.4</v>
      </c>
      <c r="D206" s="22" t="str">
        <f t="shared" si="3"/>
        <v xml:space="preserve">SAKAMOTO DAYS </v>
      </c>
      <c r="E206" s="22" t="str">
        <f>IF([1]箱詰め用リスト!E197="","",[1]箱詰め用リスト!E197)</f>
        <v>鈴木 祐斗／原作 カバーイラスト</v>
      </c>
      <c r="F206" s="22" t="str">
        <f>IF([1]箱詰め用リスト!F197="","",[1]箱詰め用リスト!F197)</f>
        <v>集英社</v>
      </c>
      <c r="G206" s="18">
        <f>IF([1]箱詰め用リスト!G197="","",[1]箱詰め用リスト!G197)</f>
        <v>2026.4</v>
      </c>
      <c r="H206" s="18">
        <f>[1]箱詰め用リスト!A197</f>
        <v>11</v>
      </c>
      <c r="I206" s="24">
        <v>1006000983981</v>
      </c>
      <c r="J206" s="1" t="s">
        <v>103</v>
      </c>
    </row>
    <row r="207" spans="1:10" ht="40.5" customHeight="1">
      <c r="A207" s="8">
        <v>198</v>
      </c>
      <c r="B207" s="12"/>
      <c r="C207" s="18" t="str">
        <f>[1]箱詰め用リスト!B198</f>
        <v>913.6/ﾊﾔﾐ/26.4</v>
      </c>
      <c r="D207" s="22" t="str">
        <f t="shared" si="3"/>
        <v>かなしきデブ猫ちゃん広島編</v>
      </c>
      <c r="E207" s="22" t="str">
        <f>IF([1]箱詰め用リスト!E198="","",[1]箱詰め用リスト!E198)</f>
        <v>早見 和真／文</v>
      </c>
      <c r="F207" s="22" t="str">
        <f>IF([1]箱詰め用リスト!F198="","",[1]箱詰め用リスト!F198)</f>
        <v>中国新聞社</v>
      </c>
      <c r="G207" s="18">
        <f>IF([1]箱詰め用リスト!G198="","",[1]箱詰め用リスト!G198)</f>
        <v>2026.4</v>
      </c>
      <c r="H207" s="18">
        <f>[1]箱詰め用リスト!A198</f>
        <v>11</v>
      </c>
      <c r="I207" s="24">
        <v>1006000982446</v>
      </c>
      <c r="J207" s="1" t="s">
        <v>279</v>
      </c>
    </row>
    <row r="208" spans="1:10" ht="40.5" customHeight="1">
      <c r="A208" s="8">
        <v>199</v>
      </c>
      <c r="B208" s="12"/>
      <c r="C208" s="18" t="str">
        <f>[1]箱詰め用リスト!B199</f>
        <v>913.6/ﾊﾔﾐ/26.4</v>
      </c>
      <c r="D208" s="22" t="str">
        <f t="shared" si="3"/>
        <v>都会のトム&amp;ソーヤ 22</v>
      </c>
      <c r="E208" s="22" t="str">
        <f>IF([1]箱詰め用リスト!E199="","",[1]箱詰め用リスト!E199)</f>
        <v>はやみね かおる／[著]</v>
      </c>
      <c r="F208" s="22" t="str">
        <f>IF([1]箱詰め用リスト!F199="","",[1]箱詰め用リスト!F199)</f>
        <v>講談社</v>
      </c>
      <c r="G208" s="18">
        <f>IF([1]箱詰め用リスト!G199="","",[1]箱詰め用リスト!G199)</f>
        <v>2026.4</v>
      </c>
      <c r="H208" s="18">
        <f>[1]箱詰め用リスト!A199</f>
        <v>11</v>
      </c>
      <c r="I208" s="24">
        <v>1006000983119</v>
      </c>
      <c r="J208" s="1" t="s">
        <v>370</v>
      </c>
    </row>
    <row r="209" spans="1:10" ht="40.5" customHeight="1">
      <c r="A209" s="8">
        <v>200</v>
      </c>
      <c r="B209" s="12"/>
      <c r="C209" s="18" t="str">
        <f>[1]箱詰め用リスト!B200</f>
        <v>913.6/ﾋｴｲ/26.4</v>
      </c>
      <c r="D209" s="22" t="str">
        <f t="shared" si="3"/>
        <v>ラストで君はゾッとする 2 PHPジュニアノベル ひ2-2</v>
      </c>
      <c r="E209" s="22" t="str">
        <f>IF([1]箱詰め用リスト!E200="","",[1]箱詰め用リスト!E200)</f>
        <v>PHP研究所／編</v>
      </c>
      <c r="F209" s="22" t="str">
        <f>IF([1]箱詰め用リスト!F200="","",[1]箱詰め用リスト!F200)</f>
        <v>PHP研究所</v>
      </c>
      <c r="G209" s="18">
        <f>IF([1]箱詰め用リスト!G200="","",[1]箱詰め用リスト!G200)</f>
        <v>2026.4</v>
      </c>
      <c r="H209" s="18">
        <f>[1]箱詰め用リスト!A200</f>
        <v>11</v>
      </c>
      <c r="I209" s="24">
        <v>1006000980884</v>
      </c>
      <c r="J209" s="1" t="s">
        <v>367</v>
      </c>
    </row>
    <row r="210" spans="1:10" ht="40.5" customHeight="1">
      <c r="A210" s="8">
        <v>201</v>
      </c>
      <c r="B210" s="12"/>
      <c r="C210" s="18" t="str">
        <f>[1]箱詰め用リスト!B201</f>
        <v>913.6/ﾋﾛｼ/26.4</v>
      </c>
      <c r="D210" s="22" t="str">
        <f t="shared" si="3"/>
        <v>ふしぎ駄菓子屋銭天堂 5  吉凶通り</v>
      </c>
      <c r="E210" s="22" t="str">
        <f>IF([1]箱詰め用リスト!E201="","",[1]箱詰め用リスト!E201)</f>
        <v>廣嶋 玲子／作</v>
      </c>
      <c r="F210" s="22" t="str">
        <f>IF([1]箱詰め用リスト!F201="","",[1]箱詰め用リスト!F201)</f>
        <v>偕成社</v>
      </c>
      <c r="G210" s="18">
        <f>IF([1]箱詰め用リスト!G201="","",[1]箱詰め用リスト!G201)</f>
        <v>2026.4</v>
      </c>
      <c r="H210" s="18">
        <f>[1]箱詰め用リスト!A201</f>
        <v>11</v>
      </c>
      <c r="I210" s="24">
        <v>1006000982254</v>
      </c>
      <c r="J210" s="1" t="s">
        <v>143</v>
      </c>
    </row>
    <row r="211" spans="1:10" ht="40.5" customHeight="1">
      <c r="A211" s="8">
        <v>202</v>
      </c>
      <c r="B211" s="12"/>
      <c r="C211" s="18" t="str">
        <f>[1]箱詰め用リスト!B202</f>
        <v>913.6/ﾋﾛｼ/26.4</v>
      </c>
      <c r="D211" s="22" t="str">
        <f t="shared" si="3"/>
        <v xml:space="preserve">妖品魔具物語 </v>
      </c>
      <c r="E211" s="22" t="str">
        <f>IF([1]箱詰め用リスト!E202="","",[1]箱詰め用リスト!E202)</f>
        <v>廣嶋 玲子／作</v>
      </c>
      <c r="F211" s="22" t="str">
        <f>IF([1]箱詰め用リスト!F202="","",[1]箱詰め用リスト!F202)</f>
        <v>小峰書店</v>
      </c>
      <c r="G211" s="18">
        <f>IF([1]箱詰め用リスト!G202="","",[1]箱詰め用リスト!G202)</f>
        <v>2026.4</v>
      </c>
      <c r="H211" s="18">
        <f>[1]箱詰め用リスト!A202</f>
        <v>11</v>
      </c>
      <c r="I211" s="24">
        <v>1006000983819</v>
      </c>
      <c r="J211" s="1" t="s">
        <v>61</v>
      </c>
    </row>
    <row r="212" spans="1:10" ht="40.5" customHeight="1">
      <c r="A212" s="7">
        <v>203</v>
      </c>
      <c r="B212" s="11"/>
      <c r="C212" s="17" t="str">
        <f>[1]箱詰め用リスト!B203</f>
        <v>913.6/ﾌｸｷ/26.4</v>
      </c>
      <c r="D212" s="21" t="str">
        <f t="shared" si="3"/>
        <v xml:space="preserve">女の子がハッピーに生きるための3つのこと </v>
      </c>
      <c r="E212" s="21" t="str">
        <f>IF([1]箱詰め用リスト!E203="","",[1]箱詰め用リスト!E203)</f>
        <v>福木 はる／著</v>
      </c>
      <c r="F212" s="21" t="str">
        <f>IF([1]箱詰め用リスト!F203="","",[1]箱詰め用リスト!F203)</f>
        <v>講談社</v>
      </c>
      <c r="G212" s="17">
        <f>IF([1]箱詰め用リスト!G203="","",[1]箱詰め用リスト!G203)</f>
        <v>2026.4</v>
      </c>
      <c r="H212" s="17">
        <f>[1]箱詰め用リスト!A203</f>
        <v>5</v>
      </c>
      <c r="I212" s="24">
        <v>1006000982334</v>
      </c>
      <c r="J212" s="1" t="s">
        <v>91</v>
      </c>
    </row>
    <row r="213" spans="1:10" ht="40.5" customHeight="1">
      <c r="A213" s="8">
        <v>204</v>
      </c>
      <c r="B213" s="12"/>
      <c r="C213" s="18" t="str">
        <f>[1]箱詰め用リスト!B204</f>
        <v>913.6/ﾌｸﾀ/26.4</v>
      </c>
      <c r="D213" s="22" t="str">
        <f t="shared" si="3"/>
        <v xml:space="preserve">マユ12歳、鍛冶屋でくらしています。 </v>
      </c>
      <c r="E213" s="22" t="str">
        <f>IF([1]箱詰め用リスト!E204="","",[1]箱詰め用リスト!E204)</f>
        <v>福田 隆浩／著</v>
      </c>
      <c r="F213" s="22" t="str">
        <f>IF([1]箱詰め用リスト!F204="","",[1]箱詰め用リスト!F204)</f>
        <v>あすなろ書房</v>
      </c>
      <c r="G213" s="18">
        <f>IF([1]箱詰め用リスト!G204="","",[1]箱詰め用リスト!G204)</f>
        <v>2026.4</v>
      </c>
      <c r="H213" s="18">
        <f>[1]箱詰め用リスト!A204</f>
        <v>11</v>
      </c>
      <c r="I213" s="24">
        <v>1006000980684</v>
      </c>
      <c r="J213" s="1" t="s">
        <v>159</v>
      </c>
    </row>
    <row r="214" spans="1:10" ht="40.5" customHeight="1">
      <c r="A214" s="7">
        <v>205</v>
      </c>
      <c r="B214" s="11"/>
      <c r="C214" s="17" t="str">
        <f>[1]箱詰め用リスト!B205</f>
        <v>913.6/ﾏﾉｶ/26.4</v>
      </c>
      <c r="D214" s="21" t="str">
        <f t="shared" si="3"/>
        <v xml:space="preserve">おてんとさんのたおしかた </v>
      </c>
      <c r="E214" s="21" t="str">
        <f>IF([1]箱詰め用リスト!E205="","",[1]箱詰め用リスト!E205)</f>
        <v>万乃華 れん／作</v>
      </c>
      <c r="F214" s="21" t="str">
        <f>IF([1]箱詰め用リスト!F205="","",[1]箱詰め用リスト!F205)</f>
        <v>文研出版</v>
      </c>
      <c r="G214" s="17">
        <f>IF([1]箱詰め用リスト!G205="","",[1]箱詰め用リスト!G205)</f>
        <v>2026.4</v>
      </c>
      <c r="H214" s="17">
        <f>[1]箱詰め用リスト!A205</f>
        <v>5</v>
      </c>
      <c r="I214" s="24">
        <v>1006000981898</v>
      </c>
      <c r="J214" s="1" t="s">
        <v>308</v>
      </c>
    </row>
    <row r="215" spans="1:10" ht="40.5" customHeight="1">
      <c r="A215" s="8">
        <v>206</v>
      </c>
      <c r="B215" s="12"/>
      <c r="C215" s="18" t="str">
        <f>[1]箱詰め用リスト!B206</f>
        <v>913.6/ﾏﾊﾗ/26.4</v>
      </c>
      <c r="D215" s="22" t="str">
        <f t="shared" si="3"/>
        <v xml:space="preserve">音符がいっぱい </v>
      </c>
      <c r="E215" s="22" t="str">
        <f>IF([1]箱詰め用リスト!E206="","",[1]箱詰め用リスト!E206)</f>
        <v>まはら 三桃／作</v>
      </c>
      <c r="F215" s="22" t="str">
        <f>IF([1]箱詰め用リスト!F206="","",[1]箱詰め用リスト!F206)</f>
        <v>岩崎書店</v>
      </c>
      <c r="G215" s="18">
        <f>IF([1]箱詰め用リスト!G206="","",[1]箱詰め用リスト!G206)</f>
        <v>2026.4</v>
      </c>
      <c r="H215" s="18">
        <f>[1]箱詰め用リスト!A206</f>
        <v>11</v>
      </c>
      <c r="I215" s="24">
        <v>1006000981657</v>
      </c>
      <c r="J215" s="1" t="s">
        <v>270</v>
      </c>
    </row>
    <row r="216" spans="1:10" ht="40.5" customHeight="1">
      <c r="A216" s="8">
        <v>207</v>
      </c>
      <c r="B216" s="12"/>
      <c r="C216" s="18" t="str">
        <f>[1]箱詰め用リスト!B207</f>
        <v>913.6/ﾐｽｷ/26.4</v>
      </c>
      <c r="D216" s="22" t="str">
        <f t="shared" si="3"/>
        <v xml:space="preserve">名探偵コナンハイウェイの堕天使 </v>
      </c>
      <c r="E216" s="22" t="str">
        <f>IF([1]箱詰め用リスト!E207="","",[1]箱詰め用リスト!E207)</f>
        <v>青山 剛昌／原作</v>
      </c>
      <c r="F216" s="22" t="str">
        <f>IF([1]箱詰め用リスト!F207="","",[1]箱詰め用リスト!F207)</f>
        <v>小学館</v>
      </c>
      <c r="G216" s="18">
        <f>IF([1]箱詰め用リスト!G207="","",[1]箱詰め用リスト!G207)</f>
        <v>2026.4</v>
      </c>
      <c r="H216" s="18">
        <f>[1]箱詰め用リスト!A207</f>
        <v>11</v>
      </c>
      <c r="I216" s="24">
        <v>1006000980225</v>
      </c>
      <c r="J216" s="1" t="s">
        <v>215</v>
      </c>
    </row>
    <row r="217" spans="1:10" ht="40.5" customHeight="1">
      <c r="A217" s="8">
        <v>208</v>
      </c>
      <c r="B217" s="12"/>
      <c r="C217" s="18" t="str">
        <f>[1]箱詰め用リスト!B208</f>
        <v>913.6/ﾐﾄﾘ/26.4</v>
      </c>
      <c r="D217" s="22" t="str">
        <f t="shared" si="3"/>
        <v>転校先の小学校が思っていたのとちがった 3</v>
      </c>
      <c r="E217" s="22" t="str">
        <f>IF([1]箱詰め用リスト!E208="","",[1]箱詰め用リスト!E208)</f>
        <v>緑川 聖司／作</v>
      </c>
      <c r="F217" s="22" t="str">
        <f>IF([1]箱詰め用リスト!F208="","",[1]箱詰め用リスト!F208)</f>
        <v>国土社</v>
      </c>
      <c r="G217" s="18">
        <f>IF([1]箱詰め用リスト!G208="","",[1]箱詰め用リスト!G208)</f>
        <v>2026.4</v>
      </c>
      <c r="H217" s="18">
        <f>[1]箱詰め用リスト!A208</f>
        <v>11</v>
      </c>
      <c r="I217" s="24">
        <v>1006000983123</v>
      </c>
      <c r="J217" s="1" t="s">
        <v>252</v>
      </c>
    </row>
    <row r="218" spans="1:10" ht="40.5" customHeight="1">
      <c r="A218" s="8">
        <v>209</v>
      </c>
      <c r="B218" s="12"/>
      <c r="C218" s="18" t="str">
        <f>[1]箱詰め用リスト!B209</f>
        <v>913.6/ﾐﾕ/26.4</v>
      </c>
      <c r="D218" s="22" t="str">
        <f t="shared" si="3"/>
        <v>海色ダイアリー [17] 集英社みらい文庫 み-8-21</v>
      </c>
      <c r="E218" s="22" t="str">
        <f>IF([1]箱詰め用リスト!E209="","",[1]箱詰め用リスト!E209)</f>
        <v>みゆ／作</v>
      </c>
      <c r="F218" s="22" t="str">
        <f>IF([1]箱詰め用リスト!F209="","",[1]箱詰め用リスト!F209)</f>
        <v>集英社</v>
      </c>
      <c r="G218" s="18">
        <f>IF([1]箱詰め用リスト!G209="","",[1]箱詰め用リスト!G209)</f>
        <v>2026.4</v>
      </c>
      <c r="H218" s="18">
        <f>[1]箱詰め用リスト!A209</f>
        <v>11</v>
      </c>
      <c r="I218" s="24">
        <v>1006000982095</v>
      </c>
      <c r="J218" s="1" t="s">
        <v>136</v>
      </c>
    </row>
    <row r="219" spans="1:10" ht="40.5" customHeight="1">
      <c r="A219" s="7">
        <v>210</v>
      </c>
      <c r="B219" s="11"/>
      <c r="C219" s="17" t="str">
        <f>[1]箱詰め用リスト!B210</f>
        <v>913.6/ﾑﾛｲ/26.4</v>
      </c>
      <c r="D219" s="21" t="str">
        <f t="shared" si="3"/>
        <v xml:space="preserve">背中合わせの恐怖 </v>
      </c>
      <c r="E219" s="21" t="str">
        <f>IF([1]箱詰め用リスト!E210="","",[1]箱詰め用リスト!E210)</f>
        <v>室井 滋／著</v>
      </c>
      <c r="F219" s="21" t="str">
        <f>IF([1]箱詰め用リスト!F210="","",[1]箱詰め用リスト!F210)</f>
        <v>金の星社</v>
      </c>
      <c r="G219" s="17">
        <f>IF([1]箱詰め用リスト!G210="","",[1]箱詰め用リスト!G210)</f>
        <v>2026.4</v>
      </c>
      <c r="H219" s="17">
        <f>[1]箱詰め用リスト!A210</f>
        <v>5</v>
      </c>
      <c r="I219" s="24">
        <v>1006000983054</v>
      </c>
      <c r="J219" s="1" t="s">
        <v>307</v>
      </c>
    </row>
    <row r="220" spans="1:10" ht="40.5" customHeight="1">
      <c r="A220" s="7">
        <v>211</v>
      </c>
      <c r="B220" s="11"/>
      <c r="C220" s="17" t="str">
        <f>[1]箱詰め用リスト!B211</f>
        <v>913.6/ﾔﾏｸ/26.4</v>
      </c>
      <c r="D220" s="21" t="str">
        <f t="shared" si="3"/>
        <v>給食のおばちゃん [1] 食べるのは苦手</v>
      </c>
      <c r="E220" s="21" t="str">
        <f>IF([1]箱詰め用リスト!E211="","",[1]箱詰め用リスト!E211)</f>
        <v>山口 恵以子／作</v>
      </c>
      <c r="F220" s="21" t="str">
        <f>IF([1]箱詰め用リスト!F211="","",[1]箱詰め用リスト!F211)</f>
        <v>理論社</v>
      </c>
      <c r="G220" s="17">
        <f>IF([1]箱詰め用リスト!G211="","",[1]箱詰め用リスト!G211)</f>
        <v>2026.4</v>
      </c>
      <c r="H220" s="17">
        <f>[1]箱詰め用リスト!A211</f>
        <v>5</v>
      </c>
      <c r="I220" s="24">
        <v>1006000982213</v>
      </c>
      <c r="J220" s="1" t="s">
        <v>97</v>
      </c>
    </row>
    <row r="221" spans="1:10" ht="40.5" customHeight="1">
      <c r="A221" s="7">
        <v>212</v>
      </c>
      <c r="B221" s="11"/>
      <c r="C221" s="17" t="str">
        <f>[1]箱詰め用リスト!B212</f>
        <v>914/ｴｸﾆ/26.4</v>
      </c>
      <c r="D221" s="21" t="str">
        <f t="shared" si="3"/>
        <v xml:space="preserve">江國香織さんと読むビジュアル枕草子 </v>
      </c>
      <c r="E221" s="21" t="str">
        <f>IF([1]箱詰め用リスト!E212="","",[1]箱詰め用リスト!E212)</f>
        <v>江國 香織／訳</v>
      </c>
      <c r="F221" s="21" t="str">
        <f>IF([1]箱詰め用リスト!F212="","",[1]箱詰め用リスト!F212)</f>
        <v>ポプラ社</v>
      </c>
      <c r="G221" s="17">
        <f>IF([1]箱詰め用リスト!G212="","",[1]箱詰め用リスト!G212)</f>
        <v>2026.4</v>
      </c>
      <c r="H221" s="17">
        <f>[1]箱詰め用リスト!A212</f>
        <v>5</v>
      </c>
      <c r="I221" s="24">
        <v>1006000983285</v>
      </c>
      <c r="J221" s="1" t="s">
        <v>243</v>
      </c>
    </row>
    <row r="222" spans="1:10" ht="40.5" customHeight="1">
      <c r="A222" s="8">
        <v>213</v>
      </c>
      <c r="B222" s="12"/>
      <c r="C222" s="18" t="str">
        <f>[1]箱詰め用リスト!B213</f>
        <v>914/ﾋﾒﾉ/26.4</v>
      </c>
      <c r="D222" s="22" t="str">
        <f t="shared" si="3"/>
        <v xml:space="preserve">姫野カオルコさんと読むビジュアル方丈記 </v>
      </c>
      <c r="E222" s="22" t="str">
        <f>IF([1]箱詰め用リスト!E213="","",[1]箱詰め用リスト!E213)</f>
        <v>姫野 カオルコ／訳</v>
      </c>
      <c r="F222" s="22" t="str">
        <f>IF([1]箱詰め用リスト!F213="","",[1]箱詰め用リスト!F213)</f>
        <v>ポプラ社</v>
      </c>
      <c r="G222" s="18">
        <f>IF([1]箱詰め用リスト!G213="","",[1]箱詰め用リスト!G213)</f>
        <v>2026.4</v>
      </c>
      <c r="H222" s="18">
        <f>[1]箱詰め用リスト!A213</f>
        <v>11</v>
      </c>
      <c r="I222" s="24">
        <v>1006000983288</v>
      </c>
      <c r="J222" s="1" t="s">
        <v>269</v>
      </c>
    </row>
    <row r="223" spans="1:10" ht="40.5" customHeight="1">
      <c r="A223" s="8">
        <v>214</v>
      </c>
      <c r="B223" s="12"/>
      <c r="C223" s="18" t="str">
        <f>[1]箱詰め用リスト!B214</f>
        <v>915/ﾅｶｼ/26.4</v>
      </c>
      <c r="D223" s="22" t="str">
        <f t="shared" si="3"/>
        <v xml:space="preserve">長嶋有さんと読むビジュアルおくのほそ道 </v>
      </c>
      <c r="E223" s="22" t="str">
        <f>IF([1]箱詰め用リスト!E214="","",[1]箱詰め用リスト!E214)</f>
        <v>長嶋 有／訳</v>
      </c>
      <c r="F223" s="22" t="str">
        <f>IF([1]箱詰め用リスト!F214="","",[1]箱詰め用リスト!F214)</f>
        <v>ポプラ社</v>
      </c>
      <c r="G223" s="18">
        <f>IF([1]箱詰め用リスト!G214="","",[1]箱詰め用リスト!G214)</f>
        <v>2026.4</v>
      </c>
      <c r="H223" s="18">
        <f>[1]箱詰め用リスト!A214</f>
        <v>11</v>
      </c>
      <c r="I223" s="24">
        <v>1006000983290</v>
      </c>
      <c r="J223" s="1" t="s">
        <v>16</v>
      </c>
    </row>
    <row r="224" spans="1:10" ht="40.5" customHeight="1">
      <c r="A224" s="7">
        <v>215</v>
      </c>
      <c r="B224" s="11"/>
      <c r="C224" s="17" t="str">
        <f>[1]箱詰め用リスト!B215</f>
        <v>916/ﾊﾁｲ/26.4</v>
      </c>
      <c r="D224" s="21" t="str">
        <f t="shared" si="3"/>
        <v xml:space="preserve">私の八月十五日二〇四人の証言 </v>
      </c>
      <c r="E224" s="21" t="str">
        <f>IF([1]箱詰め用リスト!E215="","",[1]箱詰め用リスト!E215)</f>
        <v>8・15朗読・収録プロジェクト実行委員会／編</v>
      </c>
      <c r="F224" s="21" t="str">
        <f>IF([1]箱詰め用リスト!F215="","",[1]箱詰め用リスト!F215)</f>
        <v>今人舎</v>
      </c>
      <c r="G224" s="17">
        <f>IF([1]箱詰め用リスト!G215="","",[1]箱詰め用リスト!G215)</f>
        <v>2026.4</v>
      </c>
      <c r="H224" s="17">
        <f>[1]箱詰め用リスト!A215</f>
        <v>5</v>
      </c>
      <c r="I224" s="24">
        <v>1006000979900</v>
      </c>
      <c r="J224" s="1" t="s">
        <v>185</v>
      </c>
    </row>
    <row r="225" spans="1:10" ht="40.5" customHeight="1">
      <c r="A225" s="7">
        <v>216</v>
      </c>
      <c r="B225" s="11" t="s">
        <v>203</v>
      </c>
      <c r="C225" s="17" t="str">
        <f>[1]箱詰め用リスト!B216</f>
        <v>933/ｶﾝ/26.3</v>
      </c>
      <c r="D225" s="21" t="str">
        <f t="shared" si="3"/>
        <v>サフィヤの戦争</v>
      </c>
      <c r="E225" s="21" t="str">
        <f>IF([1]箱詰め用リスト!E216="","",[1]箱詰め用リスト!E216)</f>
        <v>ヒバ・ヌール・カーン／作</v>
      </c>
      <c r="F225" s="21" t="str">
        <f>IF([1]箱詰め用リスト!F216="","",[1]箱詰め用リスト!F216)</f>
        <v>静山社</v>
      </c>
      <c r="G225" s="17">
        <f>IF([1]箱詰め用リスト!G216="","",[1]箱詰め用リスト!G216)</f>
        <v>2026.3</v>
      </c>
      <c r="H225" s="17">
        <f>[1]箱詰め用リスト!A216</f>
        <v>1</v>
      </c>
      <c r="I225" s="24">
        <v>1006000979178</v>
      </c>
      <c r="J225" s="1" t="s">
        <v>32</v>
      </c>
    </row>
    <row r="226" spans="1:10" ht="40.5" customHeight="1">
      <c r="A226" s="8">
        <v>217</v>
      </c>
      <c r="B226" s="12"/>
      <c r="C226" s="18" t="str">
        <f>[1]箱詰め用リスト!B217</f>
        <v>933/ｷﾆ/26.4</v>
      </c>
      <c r="D226" s="22" t="str">
        <f t="shared" si="3"/>
        <v xml:space="preserve">グレッグのダメ日記 </v>
      </c>
      <c r="E226" s="22" t="str">
        <f>IF([1]箱詰め用リスト!E217="","",[1]箱詰め用リスト!E217)</f>
        <v>ジェフ・キニー／作</v>
      </c>
      <c r="F226" s="22" t="str">
        <f>IF([1]箱詰め用リスト!F217="","",[1]箱詰め用リスト!F217)</f>
        <v>ポプラ社</v>
      </c>
      <c r="G226" s="18">
        <f>IF([1]箱詰め用リスト!G217="","",[1]箱詰め用リスト!G217)</f>
        <v>2026.4</v>
      </c>
      <c r="H226" s="18">
        <f>[1]箱詰め用リスト!A217</f>
        <v>11</v>
      </c>
      <c r="I226" s="24">
        <v>1006000983448</v>
      </c>
      <c r="J226" s="1" t="s">
        <v>268</v>
      </c>
    </row>
    <row r="227" spans="1:10" ht="40.5" customHeight="1">
      <c r="A227" s="8">
        <v>218</v>
      </c>
      <c r="B227" s="12"/>
      <c r="C227" s="18" t="str">
        <f>[1]箱詰め用リスト!B218</f>
        <v>933/ｼﾄﾛ/26.4</v>
      </c>
      <c r="D227" s="22" t="str">
        <f t="shared" si="3"/>
        <v xml:space="preserve">ドラゴンの食べもの実験 </v>
      </c>
      <c r="E227" s="22" t="str">
        <f>IF([1]箱詰め用リスト!E218="","",[1]箱詰め用リスト!E218)</f>
        <v>エイジャ・シトロ／作</v>
      </c>
      <c r="F227" s="22" t="str">
        <f>IF([1]箱詰め用リスト!F218="","",[1]箱詰め用リスト!F218)</f>
        <v>あかね書房</v>
      </c>
      <c r="G227" s="18">
        <f>IF([1]箱詰め用リスト!G218="","",[1]箱詰め用リスト!G218)</f>
        <v>2026.4</v>
      </c>
      <c r="H227" s="18">
        <f>[1]箱詰め用リスト!A218</f>
        <v>5</v>
      </c>
      <c r="I227" s="24">
        <v>1006000979285</v>
      </c>
      <c r="J227" s="1" t="s">
        <v>144</v>
      </c>
    </row>
    <row r="228" spans="1:10" ht="40.5" customHeight="1">
      <c r="A228" s="8">
        <v>219</v>
      </c>
      <c r="B228" s="12"/>
      <c r="C228" s="18" t="str">
        <f>[1]箱詰め用リスト!B219</f>
        <v>933/ｼｬﾏ/26.3</v>
      </c>
      <c r="D228" s="22" t="str">
        <f t="shared" si="3"/>
        <v xml:space="preserve">アニーとリッチー </v>
      </c>
      <c r="E228" s="22" t="str">
        <f>IF([1]箱詰め用リスト!E219="","",[1]箱詰め用リスト!E219)</f>
        <v>マージョリー・ワインマン・シャーマット／作</v>
      </c>
      <c r="F228" s="22" t="str">
        <f>IF([1]箱詰め用リスト!F219="","",[1]箱詰め用リスト!F219)</f>
        <v>岩波書店</v>
      </c>
      <c r="G228" s="18">
        <f>IF([1]箱詰め用リスト!G219="","",[1]箱詰め用リスト!G219)</f>
        <v>2026.3</v>
      </c>
      <c r="H228" s="18">
        <f>[1]箱詰め用リスト!A219</f>
        <v>11</v>
      </c>
      <c r="I228" s="24">
        <v>1006000981871</v>
      </c>
      <c r="J228" s="1" t="s">
        <v>267</v>
      </c>
    </row>
    <row r="229" spans="1:10" ht="40.5" customHeight="1">
      <c r="A229" s="7">
        <v>220</v>
      </c>
      <c r="B229" s="11"/>
      <c r="C229" s="17" t="str">
        <f>[1]箱詰め用リスト!B220</f>
        <v>933/ﾀﾙ/26.4</v>
      </c>
      <c r="D229" s="21" t="str">
        <f t="shared" si="3"/>
        <v xml:space="preserve">マダム・ブドゥービダ </v>
      </c>
      <c r="E229" s="21" t="str">
        <f>IF([1]箱詰め用リスト!E220="","",[1]箱詰め用リスト!E220)</f>
        <v>ソフィー・ダール／作</v>
      </c>
      <c r="F229" s="21" t="str">
        <f>IF([1]箱詰め用リスト!F220="","",[1]箱詰め用リスト!F220)</f>
        <v>BL出版</v>
      </c>
      <c r="G229" s="17">
        <f>IF([1]箱詰め用リスト!G220="","",[1]箱詰め用リスト!G220)</f>
        <v>2026.4</v>
      </c>
      <c r="H229" s="17">
        <f>[1]箱詰め用リスト!A220</f>
        <v>5</v>
      </c>
      <c r="I229" s="24">
        <v>1006000983401</v>
      </c>
      <c r="J229" s="1" t="s">
        <v>200</v>
      </c>
    </row>
    <row r="230" spans="1:10" ht="40.5" customHeight="1">
      <c r="A230" s="7">
        <v>221</v>
      </c>
      <c r="B230" s="11" t="s">
        <v>203</v>
      </c>
      <c r="C230" s="17" t="str">
        <f>[1]箱詰め用リスト!B221</f>
        <v>933/ﾍﾚﾝ/26.4</v>
      </c>
      <c r="D230" s="21" t="str">
        <f t="shared" si="3"/>
        <v>テムズ川宝さがしクラブ 2</v>
      </c>
      <c r="E230" s="21" t="str">
        <f>IF([1]箱詰め用リスト!E221="","",[1]箱詰め用リスト!E221)</f>
        <v>カチャ・ベーレン／作</v>
      </c>
      <c r="F230" s="21" t="str">
        <f>IF([1]箱詰め用リスト!F221="","",[1]箱詰め用リスト!F221)</f>
        <v>徳間書店</v>
      </c>
      <c r="G230" s="17">
        <f>IF([1]箱詰め用リスト!G221="","",[1]箱詰め用リスト!G221)</f>
        <v>2026.4</v>
      </c>
      <c r="H230" s="17">
        <f>[1]箱詰め用リスト!A221</f>
        <v>1</v>
      </c>
      <c r="I230" s="24">
        <v>1006000980555</v>
      </c>
      <c r="J230" s="1" t="s">
        <v>228</v>
      </c>
    </row>
    <row r="231" spans="1:10" ht="40.5" customHeight="1">
      <c r="A231" s="7">
        <v>222</v>
      </c>
      <c r="B231" s="11" t="s">
        <v>203</v>
      </c>
      <c r="C231" s="17" t="str">
        <f>[1]箱詰め用リスト!B222</f>
        <v>933/ﾍﾚﾝ/26.4</v>
      </c>
      <c r="D231" s="21" t="str">
        <f t="shared" si="3"/>
        <v xml:space="preserve">ゴーストライン </v>
      </c>
      <c r="E231" s="21" t="str">
        <f>IF([1]箱詰め用リスト!E222="","",[1]箱詰め用リスト!E222)</f>
        <v>カチャ・ベーレン／作</v>
      </c>
      <c r="F231" s="21" t="str">
        <f>IF([1]箱詰め用リスト!F222="","",[1]箱詰め用リスト!F222)</f>
        <v>評論社</v>
      </c>
      <c r="G231" s="17">
        <f>IF([1]箱詰め用リスト!G222="","",[1]箱詰め用リスト!G222)</f>
        <v>2026.4</v>
      </c>
      <c r="H231" s="17">
        <f>[1]箱詰め用リスト!A222</f>
        <v>1</v>
      </c>
      <c r="I231" s="24">
        <v>1006000983083</v>
      </c>
      <c r="J231" s="1" t="s">
        <v>163</v>
      </c>
    </row>
    <row r="232" spans="1:10" ht="40.5" customHeight="1">
      <c r="A232" s="7">
        <v>223</v>
      </c>
      <c r="B232" s="11"/>
      <c r="C232" s="17" t="str">
        <f>[1]箱詰め用リスト!B223</f>
        <v>933/ﾔﾝｸ/26.4</v>
      </c>
      <c r="D232" s="21" t="str">
        <f t="shared" si="3"/>
        <v xml:space="preserve">スージーのふしぎな一日 </v>
      </c>
      <c r="E232" s="21" t="str">
        <f>IF([1]箱詰め用リスト!E223="","",[1]箱詰め用リスト!E223)</f>
        <v>ミリアム・ヤング／さく</v>
      </c>
      <c r="F232" s="21" t="str">
        <f>IF([1]箱詰め用リスト!F223="","",[1]箱詰め用リスト!F223)</f>
        <v>好学社</v>
      </c>
      <c r="G232" s="17">
        <f>IF([1]箱詰め用リスト!G223="","",[1]箱詰め用リスト!G223)</f>
        <v>2026.4</v>
      </c>
      <c r="H232" s="17">
        <f>[1]箱詰め用リスト!A223</f>
        <v>5</v>
      </c>
      <c r="I232" s="24">
        <v>1006000983072</v>
      </c>
      <c r="J232" s="1" t="s">
        <v>13</v>
      </c>
    </row>
    <row r="233" spans="1:10" ht="40.5" customHeight="1">
      <c r="A233" s="7">
        <v>224</v>
      </c>
      <c r="B233" s="11"/>
      <c r="C233" s="17" t="str">
        <f>[1]箱詰め用リスト!B224</f>
        <v>942/ｼｶﾈ/26.4</v>
      </c>
      <c r="D233" s="21" t="str">
        <f t="shared" si="3"/>
        <v xml:space="preserve">魔笛 </v>
      </c>
      <c r="E233" s="21" t="str">
        <f>IF([1]箱詰め用リスト!E224="","",[1]箱詰め用リスト!E224)</f>
        <v>[シカネーダー／著]</v>
      </c>
      <c r="F233" s="21" t="str">
        <f>IF([1]箱詰め用リスト!F224="","",[1]箱詰め用リスト!F224)</f>
        <v>理論社</v>
      </c>
      <c r="G233" s="17">
        <f>IF([1]箱詰め用リスト!G224="","",[1]箱詰め用リスト!G224)</f>
        <v>2026.4</v>
      </c>
      <c r="H233" s="17">
        <f>[1]箱詰め用リスト!A224</f>
        <v>5</v>
      </c>
      <c r="I233" s="24">
        <v>1006000980542</v>
      </c>
      <c r="J233" s="1" t="s">
        <v>235</v>
      </c>
    </row>
    <row r="234" spans="1:10" ht="40.5" customHeight="1">
      <c r="A234" s="7">
        <v>225</v>
      </c>
      <c r="B234" s="11"/>
      <c r="C234" s="17" t="str">
        <f>[1]箱詰め用リスト!B225</f>
        <v>949/ﾘ/26.4</v>
      </c>
      <c r="D234" s="21" t="str">
        <f t="shared" si="3"/>
        <v xml:space="preserve">ムーミンをめぐる100の秘密 </v>
      </c>
      <c r="E234" s="21" t="str">
        <f>IF([1]箱詰め用リスト!E225="","",[1]箱詰め用リスト!E225)</f>
        <v>アマンダ・リー／文</v>
      </c>
      <c r="F234" s="21" t="str">
        <f>IF([1]箱詰め用リスト!F225="","",[1]箱詰め用リスト!F225)</f>
        <v>徳間書店</v>
      </c>
      <c r="G234" s="17">
        <f>IF([1]箱詰め用リスト!G225="","",[1]箱詰め用リスト!G225)</f>
        <v>2026.4</v>
      </c>
      <c r="H234" s="17">
        <f>[1]箱詰め用リスト!A225</f>
        <v>5</v>
      </c>
      <c r="I234" s="24">
        <v>1006000983093</v>
      </c>
      <c r="J234" s="1" t="s">
        <v>190</v>
      </c>
    </row>
    <row r="235" spans="1:10" ht="40.5" customHeight="1">
      <c r="A235" s="8">
        <v>226</v>
      </c>
      <c r="B235" s="12"/>
      <c r="C235" s="18" t="str">
        <f>[1]箱詰め用リスト!B226</f>
        <v>973/ﾛﾃｨ/26.4</v>
      </c>
      <c r="D235" s="22" t="str">
        <f t="shared" si="3"/>
        <v xml:space="preserve">散りたくなかったバンディエーラ </v>
      </c>
      <c r="E235" s="22" t="str">
        <f>IF([1]箱詰め用リスト!E226="","",[1]箱詰め用リスト!E226)</f>
        <v>マリオ・ローディ／作</v>
      </c>
      <c r="F235" s="22" t="str">
        <f>IF([1]箱詰め用リスト!F226="","",[1]箱詰め用リスト!F226)</f>
        <v>カジワラ書房</v>
      </c>
      <c r="G235" s="18">
        <f>IF([1]箱詰め用リスト!G226="","",[1]箱詰め用リスト!G226)</f>
        <v>2026.4</v>
      </c>
      <c r="H235" s="18">
        <f>[1]箱詰め用リスト!A226</f>
        <v>11</v>
      </c>
      <c r="I235" s="24">
        <v>1006000983676</v>
      </c>
      <c r="J235" s="1" t="s">
        <v>161</v>
      </c>
    </row>
    <row r="236" spans="1:10" ht="40.5" customHeight="1">
      <c r="A236" s="8">
        <v>227</v>
      </c>
      <c r="B236" s="12"/>
      <c r="C236" s="18" t="str">
        <f>[1]箱詰め用リスト!B227</f>
        <v>E/ｱｲﾑ/26.4</v>
      </c>
      <c r="D236" s="22" t="str">
        <f t="shared" si="3"/>
        <v xml:space="preserve">しろっぷくんとまねっこいいね </v>
      </c>
      <c r="E236" s="22" t="str">
        <f>IF([1]箱詰め用リスト!E227="","",[1]箱詰め用リスト!E227)</f>
        <v>あいむ ひかり／さく・え</v>
      </c>
      <c r="F236" s="22" t="str">
        <f>IF([1]箱詰め用リスト!F227="","",[1]箱詰め用リスト!F227)</f>
        <v>みらいパブリッシング</v>
      </c>
      <c r="G236" s="18">
        <f>IF([1]箱詰め用リスト!G227="","",[1]箱詰め用リスト!G227)</f>
        <v>2026.4</v>
      </c>
      <c r="H236" s="18">
        <f>[1]箱詰め用リスト!A227</f>
        <v>12</v>
      </c>
      <c r="I236" s="24">
        <v>1006000982279</v>
      </c>
      <c r="J236" s="1" t="s">
        <v>266</v>
      </c>
    </row>
    <row r="237" spans="1:10" ht="40.5" customHeight="1">
      <c r="A237" s="7">
        <v>228</v>
      </c>
      <c r="B237" s="11"/>
      <c r="C237" s="17" t="str">
        <f>[1]箱詰め用リスト!B228</f>
        <v>E/ｱｵﾓ/26.4</v>
      </c>
      <c r="D237" s="21" t="str">
        <f t="shared" si="3"/>
        <v xml:space="preserve">まねてみよう </v>
      </c>
      <c r="E237" s="21" t="str">
        <f>IF([1]箱詰め用リスト!E228="","",[1]箱詰め用リスト!E228)</f>
        <v>青物横丁／作</v>
      </c>
      <c r="F237" s="21" t="str">
        <f>IF([1]箱詰め用リスト!F228="","",[1]箱詰め用リスト!F228)</f>
        <v>講談社</v>
      </c>
      <c r="G237" s="17">
        <f>IF([1]箱詰め用リスト!G228="","",[1]箱詰め用リスト!G228)</f>
        <v>2026.4</v>
      </c>
      <c r="H237" s="17">
        <f>[1]箱詰め用リスト!A228</f>
        <v>6</v>
      </c>
      <c r="I237" s="24">
        <v>1006000983670</v>
      </c>
      <c r="J237" s="1" t="s">
        <v>302</v>
      </c>
    </row>
    <row r="238" spans="1:10" ht="40.5" customHeight="1">
      <c r="A238" s="8">
        <v>229</v>
      </c>
      <c r="B238" s="12"/>
      <c r="C238" s="18" t="str">
        <f>[1]箱詰め用リスト!B229</f>
        <v>E/ｱｵﾔ/26.4</v>
      </c>
      <c r="D238" s="22" t="str">
        <f t="shared" si="3"/>
        <v xml:space="preserve">ミンアとノアン </v>
      </c>
      <c r="E238" s="22" t="str">
        <f>IF([1]箱詰め用リスト!E229="","",[1]箱詰め用リスト!E229)</f>
        <v>しみず としえ／さく</v>
      </c>
      <c r="F238" s="22" t="str">
        <f>IF([1]箱詰め用リスト!F229="","",[1]箱詰め用リスト!F229)</f>
        <v>みらいパブリッシング</v>
      </c>
      <c r="G238" s="18">
        <f>IF([1]箱詰め用リスト!G229="","",[1]箱詰め用リスト!G229)</f>
        <v>2026.4</v>
      </c>
      <c r="H238" s="18">
        <f>[1]箱詰め用リスト!A229</f>
        <v>12</v>
      </c>
      <c r="I238" s="24">
        <v>1006000978385</v>
      </c>
      <c r="J238" s="1" t="s">
        <v>262</v>
      </c>
    </row>
    <row r="239" spans="1:10" ht="40.5" customHeight="1">
      <c r="A239" s="7">
        <v>230</v>
      </c>
      <c r="B239" s="11"/>
      <c r="C239" s="17" t="str">
        <f>[1]箱詰め用リスト!B230</f>
        <v>E/ｱｽﾐ/26.3</v>
      </c>
      <c r="D239" s="21" t="str">
        <f t="shared" si="3"/>
        <v xml:space="preserve">たまごっこ </v>
      </c>
      <c r="E239" s="21" t="str">
        <f>IF([1]箱詰め用リスト!E230="","",[1]箱詰め用リスト!E230)</f>
        <v>ふるや かおる／文</v>
      </c>
      <c r="F239" s="21" t="str">
        <f>IF([1]箱詰め用リスト!F230="","",[1]箱詰め用リスト!F230)</f>
        <v>アリス館</v>
      </c>
      <c r="G239" s="17">
        <f>IF([1]箱詰め用リスト!G230="","",[1]箱詰め用リスト!G230)</f>
        <v>2026.3</v>
      </c>
      <c r="H239" s="17">
        <f>[1]箱詰め用リスト!A230</f>
        <v>6</v>
      </c>
      <c r="I239" s="24">
        <v>1006000980532</v>
      </c>
      <c r="J239" s="1" t="s">
        <v>305</v>
      </c>
    </row>
    <row r="240" spans="1:10" ht="40.5" customHeight="1">
      <c r="A240" s="7">
        <v>231</v>
      </c>
      <c r="B240" s="11"/>
      <c r="C240" s="17" t="str">
        <f>[1]箱詰め用リスト!B231</f>
        <v>E/ｱｯｺ/26.4</v>
      </c>
      <c r="D240" s="21" t="str">
        <f t="shared" si="3"/>
        <v xml:space="preserve">だあれのめ? </v>
      </c>
      <c r="E240" s="21" t="str">
        <f>IF([1]箱詰め用リスト!E231="","",[1]箱詰め用リスト!E231)</f>
        <v>accototo／著</v>
      </c>
      <c r="F240" s="21" t="str">
        <f>IF([1]箱詰め用リスト!F231="","",[1]箱詰め用リスト!F231)</f>
        <v>文溪堂</v>
      </c>
      <c r="G240" s="17">
        <f>IF([1]箱詰め用リスト!G231="","",[1]箱詰め用リスト!G231)</f>
        <v>2026.4</v>
      </c>
      <c r="H240" s="17">
        <f>[1]箱詰め用リスト!A231</f>
        <v>6</v>
      </c>
      <c r="I240" s="24">
        <v>1006000979081</v>
      </c>
      <c r="J240" s="1" t="s">
        <v>230</v>
      </c>
    </row>
    <row r="241" spans="1:10" ht="40.5" customHeight="1">
      <c r="A241" s="7">
        <v>232</v>
      </c>
      <c r="B241" s="11"/>
      <c r="C241" s="17" t="str">
        <f>[1]箱詰め用リスト!B232</f>
        <v>E/ｱﾍ/26.4</v>
      </c>
      <c r="D241" s="21" t="str">
        <f t="shared" si="3"/>
        <v xml:space="preserve">ネズミのしっぽ </v>
      </c>
      <c r="E241" s="21" t="str">
        <f>IF([1]箱詰め用リスト!E232="","",[1]箱詰め用リスト!E232)</f>
        <v>大角 翠／採話</v>
      </c>
      <c r="F241" s="21" t="str">
        <f>IF([1]箱詰め用リスト!F232="","",[1]箱詰め用リスト!F232)</f>
        <v>福音館書店</v>
      </c>
      <c r="G241" s="17">
        <f>IF([1]箱詰め用リスト!G232="","",[1]箱詰め用リスト!G232)</f>
        <v>2026.4</v>
      </c>
      <c r="H241" s="17">
        <f>[1]箱詰め用リスト!A232</f>
        <v>6</v>
      </c>
      <c r="I241" s="24">
        <v>1006000983613</v>
      </c>
      <c r="J241" s="1" t="s">
        <v>110</v>
      </c>
    </row>
    <row r="242" spans="1:10" ht="40.5" customHeight="1">
      <c r="A242" s="8">
        <v>233</v>
      </c>
      <c r="B242" s="12"/>
      <c r="C242" s="18" t="str">
        <f>[1]箱詰め用リスト!B233</f>
        <v>E/ｱﾝﾊ/26.4</v>
      </c>
      <c r="D242" s="22" t="str">
        <f t="shared" si="3"/>
        <v xml:space="preserve">アンパンマンのマーチ </v>
      </c>
      <c r="E242" s="22" t="str">
        <f>IF([1]箱詰め用リスト!E233="","",[1]箱詰め用リスト!E233)</f>
        <v>やなせ たかし／詩・原作</v>
      </c>
      <c r="F242" s="22" t="str">
        <f>IF([1]箱詰め用リスト!F233="","",[1]箱詰め用リスト!F233)</f>
        <v>フレーベル館</v>
      </c>
      <c r="G242" s="18">
        <f>IF([1]箱詰め用リスト!G233="","",[1]箱詰め用リスト!G233)</f>
        <v>2026.4</v>
      </c>
      <c r="H242" s="18">
        <f>[1]箱詰め用リスト!A233</f>
        <v>12</v>
      </c>
      <c r="I242" s="24">
        <v>1006000983298</v>
      </c>
      <c r="J242" s="1" t="s">
        <v>184</v>
      </c>
    </row>
    <row r="243" spans="1:10" ht="40.5" customHeight="1">
      <c r="A243" s="8">
        <v>234</v>
      </c>
      <c r="B243" s="12"/>
      <c r="C243" s="18" t="str">
        <f>[1]箱詰め用リスト!B234</f>
        <v>E/ｲｼｲ/26.4</v>
      </c>
      <c r="D243" s="22" t="str">
        <f t="shared" si="3"/>
        <v xml:space="preserve">もりのおく </v>
      </c>
      <c r="E243" s="22" t="str">
        <f>IF([1]箱詰め用リスト!E234="","",[1]箱詰め用リスト!E234)</f>
        <v>石津 ちひろ／文</v>
      </c>
      <c r="F243" s="22" t="str">
        <f>IF([1]箱詰め用リスト!F234="","",[1]箱詰め用リスト!F234)</f>
        <v>光村教育図書</v>
      </c>
      <c r="G243" s="18">
        <f>IF([1]箱詰め用リスト!G234="","",[1]箱詰め用リスト!G234)</f>
        <v>2026.4</v>
      </c>
      <c r="H243" s="18">
        <f>[1]箱詰め用リスト!A234</f>
        <v>12</v>
      </c>
      <c r="I243" s="24">
        <v>1006000983629</v>
      </c>
      <c r="J243" s="1" t="s">
        <v>76</v>
      </c>
    </row>
    <row r="244" spans="1:10" ht="40.5" customHeight="1">
      <c r="A244" s="8">
        <v>235</v>
      </c>
      <c r="B244" s="12"/>
      <c r="C244" s="18" t="str">
        <f>[1]箱詰め用リスト!B235</f>
        <v>E/ｲﾁﾊ/26.4</v>
      </c>
      <c r="D244" s="22" t="str">
        <f t="shared" si="3"/>
        <v xml:space="preserve">そのときパンダは? </v>
      </c>
      <c r="E244" s="22" t="str">
        <f>IF([1]箱詰め用リスト!E235="","",[1]箱詰め用リスト!E235)</f>
        <v>鈴木 翼／作</v>
      </c>
      <c r="F244" s="22" t="str">
        <f>IF([1]箱詰め用リスト!F235="","",[1]箱詰め用リスト!F235)</f>
        <v>鈴木出版</v>
      </c>
      <c r="G244" s="18">
        <f>IF([1]箱詰め用リスト!G235="","",[1]箱詰め用リスト!G235)</f>
        <v>2026.4</v>
      </c>
      <c r="H244" s="18">
        <f>[1]箱詰め用リスト!A235</f>
        <v>12</v>
      </c>
      <c r="I244" s="24">
        <v>1006000983085</v>
      </c>
      <c r="J244" s="1" t="s">
        <v>124</v>
      </c>
    </row>
    <row r="245" spans="1:10" ht="40.5" customHeight="1">
      <c r="A245" s="7">
        <v>236</v>
      </c>
      <c r="B245" s="11"/>
      <c r="C245" s="17" t="str">
        <f>[1]箱詰め用リスト!B236</f>
        <v>E/ｲﾄｳ/26.4</v>
      </c>
      <c r="D245" s="21" t="str">
        <f t="shared" si="3"/>
        <v xml:space="preserve">くさむらゆうびんきょく </v>
      </c>
      <c r="E245" s="21" t="str">
        <f>IF([1]箱詰め用リスト!E236="","",[1]箱詰め用リスト!E236)</f>
        <v>いしはら ゆりこ／作</v>
      </c>
      <c r="F245" s="21" t="str">
        <f>IF([1]箱詰め用リスト!F236="","",[1]箱詰め用リスト!F236)</f>
        <v>童心社</v>
      </c>
      <c r="G245" s="17">
        <f>IF([1]箱詰め用リスト!G236="","",[1]箱詰め用リスト!G236)</f>
        <v>2026.4</v>
      </c>
      <c r="H245" s="17">
        <f>[1]箱詰め用リスト!A236</f>
        <v>6</v>
      </c>
      <c r="I245" s="24">
        <v>1006000983202</v>
      </c>
      <c r="J245" s="1" t="s">
        <v>95</v>
      </c>
    </row>
    <row r="246" spans="1:10" ht="40.5" customHeight="1">
      <c r="A246" s="7">
        <v>237</v>
      </c>
      <c r="B246" s="11"/>
      <c r="C246" s="17" t="str">
        <f>[1]箱詰め用リスト!B237</f>
        <v>E/ｲﾇ/26.4</v>
      </c>
      <c r="D246" s="21" t="str">
        <f t="shared" si="3"/>
        <v xml:space="preserve">いぬ </v>
      </c>
      <c r="E246" s="21"/>
      <c r="F246" s="21" t="str">
        <f>IF([1]箱詰め用リスト!F237="","",[1]箱詰め用リスト!F237)</f>
        <v>ポプラ社</v>
      </c>
      <c r="G246" s="17">
        <f>IF([1]箱詰め用リスト!G237="","",[1]箱詰め用リスト!G237)</f>
        <v>2026.4</v>
      </c>
      <c r="H246" s="17">
        <f>[1]箱詰め用リスト!A237</f>
        <v>6</v>
      </c>
      <c r="I246" s="24">
        <v>1006000983518</v>
      </c>
      <c r="J246" s="1" t="s">
        <v>64</v>
      </c>
    </row>
    <row r="247" spans="1:10" ht="40.5" customHeight="1">
      <c r="A247" s="7">
        <v>238</v>
      </c>
      <c r="B247" s="11"/>
      <c r="C247" s="17" t="str">
        <f>[1]箱詰め用リスト!B238</f>
        <v>E/ｲﾇｺ/26.5</v>
      </c>
      <c r="D247" s="21" t="str">
        <f t="shared" si="3"/>
        <v xml:space="preserve">いやってじょうずにつたえるほん </v>
      </c>
      <c r="E247" s="21" t="str">
        <f>IF([1]箱詰め用リスト!E238="","",[1]箱詰め用リスト!E238)</f>
        <v>横山 洋子／監修</v>
      </c>
      <c r="F247" s="21" t="str">
        <f>IF([1]箱詰め用リスト!F238="","",[1]箱詰め用リスト!F238)</f>
        <v>Gakken</v>
      </c>
      <c r="G247" s="17">
        <f>IF([1]箱詰め用リスト!G238="","",[1]箱詰め用リスト!G238)</f>
        <v>2026.5</v>
      </c>
      <c r="H247" s="17">
        <f>[1]箱詰め用リスト!A238</f>
        <v>6</v>
      </c>
      <c r="I247" s="24">
        <v>1006000981959</v>
      </c>
      <c r="J247" s="1" t="s">
        <v>73</v>
      </c>
    </row>
    <row r="248" spans="1:10" ht="40.5" customHeight="1">
      <c r="A248" s="7">
        <v>239</v>
      </c>
      <c r="B248" s="11"/>
      <c r="C248" s="17" t="str">
        <f>[1]箱詰め用リスト!B239</f>
        <v>E/ｲﾉｸ/26.4</v>
      </c>
      <c r="D248" s="21" t="str">
        <f t="shared" si="3"/>
        <v xml:space="preserve">ばくちゃんのひみつのおしごと </v>
      </c>
      <c r="E248" s="21" t="str">
        <f>IF([1]箱詰め用リスト!E239="","",[1]箱詰め用リスト!E239)</f>
        <v>いのぐち まお／作・絵</v>
      </c>
      <c r="F248" s="21" t="str">
        <f>IF([1]箱詰め用リスト!F239="","",[1]箱詰め用リスト!F239)</f>
        <v>ひかりのくに</v>
      </c>
      <c r="G248" s="17">
        <f>IF([1]箱詰め用リスト!G239="","",[1]箱詰め用リスト!G239)</f>
        <v>2026.4</v>
      </c>
      <c r="H248" s="17">
        <f>[1]箱詰め用リスト!A239</f>
        <v>6</v>
      </c>
      <c r="I248" s="24">
        <v>1006000979079</v>
      </c>
      <c r="J248" s="1" t="s">
        <v>36</v>
      </c>
    </row>
    <row r="249" spans="1:10" ht="40.5" customHeight="1">
      <c r="A249" s="7">
        <v>240</v>
      </c>
      <c r="B249" s="11" t="s">
        <v>203</v>
      </c>
      <c r="C249" s="17" t="str">
        <f>[1]箱詰め用リスト!B240</f>
        <v>E/ｲﾊﾔ/26.4</v>
      </c>
      <c r="D249" s="21" t="str">
        <f t="shared" si="3"/>
        <v xml:space="preserve">トラとネコ </v>
      </c>
      <c r="E249" s="21" t="str">
        <f>IF([1]箱詰め用リスト!E240="","",[1]箱詰め用リスト!E240)</f>
        <v>プル・トゥリパティ／再話</v>
      </c>
      <c r="F249" s="21" t="str">
        <f>IF([1]箱詰め用リスト!F240="","",[1]箱詰め用リスト!F240)</f>
        <v>福音館書店</v>
      </c>
      <c r="G249" s="17">
        <f>IF([1]箱詰め用リスト!G240="","",[1]箱詰め用リスト!G240)</f>
        <v>2026.4</v>
      </c>
      <c r="H249" s="17">
        <f>[1]箱詰め用リスト!A240</f>
        <v>1</v>
      </c>
      <c r="I249" s="24">
        <v>1006000983510</v>
      </c>
      <c r="J249" s="1" t="s">
        <v>195</v>
      </c>
    </row>
    <row r="250" spans="1:10" ht="40.5" customHeight="1">
      <c r="A250" s="7">
        <v>241</v>
      </c>
      <c r="B250" s="11"/>
      <c r="C250" s="17" t="str">
        <f>[1]箱詰め用リスト!B241</f>
        <v>E/ｲﾓﾄ/26.5</v>
      </c>
      <c r="D250" s="21" t="str">
        <f t="shared" si="3"/>
        <v xml:space="preserve">おおきなこえでい・れ・て </v>
      </c>
      <c r="E250" s="21" t="str">
        <f>IF([1]箱詰め用リスト!E241="","",[1]箱詰め用リスト!E241)</f>
        <v>梅田 真理／作</v>
      </c>
      <c r="F250" s="21" t="str">
        <f>IF([1]箱詰め用リスト!F241="","",[1]箱詰め用リスト!F241)</f>
        <v>世界文化ワンダーグループ</v>
      </c>
      <c r="G250" s="17">
        <f>IF([1]箱詰め用リスト!G241="","",[1]箱詰め用リスト!G241)</f>
        <v>2026.5</v>
      </c>
      <c r="H250" s="17">
        <f>[1]箱詰め用リスト!A241</f>
        <v>6</v>
      </c>
      <c r="I250" s="24">
        <v>1006000981700</v>
      </c>
      <c r="J250" s="1" t="s">
        <v>303</v>
      </c>
    </row>
    <row r="251" spans="1:10" ht="40.5" customHeight="1">
      <c r="A251" s="7">
        <v>242</v>
      </c>
      <c r="B251" s="11"/>
      <c r="C251" s="17" t="str">
        <f>[1]箱詰め用リスト!B242</f>
        <v>E/ｲﾗｶ/26.4</v>
      </c>
      <c r="D251" s="21" t="str">
        <f t="shared" si="3"/>
        <v xml:space="preserve">どーこだ?おうさまのさがしもの </v>
      </c>
      <c r="E251" s="21" t="str">
        <f>IF([1]箱詰め用リスト!E242="","",[1]箱詰め用リスト!E242)</f>
        <v>イラカ アヅコ／著</v>
      </c>
      <c r="F251" s="21" t="str">
        <f>IF([1]箱詰め用リスト!F242="","",[1]箱詰め用リスト!F242)</f>
        <v>リベラル社</v>
      </c>
      <c r="G251" s="17">
        <f>IF([1]箱詰め用リスト!G242="","",[1]箱詰め用リスト!G242)</f>
        <v>2026.4</v>
      </c>
      <c r="H251" s="17">
        <f>[1]箱詰め用リスト!A242</f>
        <v>6</v>
      </c>
      <c r="I251" s="24">
        <v>1006000981727</v>
      </c>
      <c r="J251" s="1" t="s">
        <v>113</v>
      </c>
    </row>
    <row r="252" spans="1:10" ht="40.5" customHeight="1">
      <c r="A252" s="7">
        <v>243</v>
      </c>
      <c r="B252" s="11"/>
      <c r="C252" s="17" t="str">
        <f>[1]箱詰め用リスト!B243</f>
        <v>E/ｲﾜｶ/26.4</v>
      </c>
      <c r="D252" s="21" t="str">
        <f t="shared" si="3"/>
        <v xml:space="preserve">やさいとともだちフェスティバル </v>
      </c>
      <c r="E252" s="21" t="str">
        <f>IF([1]箱詰め用リスト!E243="","",[1]箱詰め用リスト!E243)</f>
        <v>岩神 愛／作・絵</v>
      </c>
      <c r="F252" s="21" t="str">
        <f>IF([1]箱詰め用リスト!F243="","",[1]箱詰め用リスト!F243)</f>
        <v>岩崎書店</v>
      </c>
      <c r="G252" s="17">
        <f>IF([1]箱詰め用リスト!G243="","",[1]箱詰め用リスト!G243)</f>
        <v>2026.4</v>
      </c>
      <c r="H252" s="17">
        <f>[1]箱詰め用リスト!A243</f>
        <v>6</v>
      </c>
      <c r="I252" s="24">
        <v>1006000983249</v>
      </c>
      <c r="J252" s="1" t="s">
        <v>281</v>
      </c>
    </row>
    <row r="253" spans="1:10" ht="40.5" customHeight="1">
      <c r="A253" s="7">
        <v>244</v>
      </c>
      <c r="B253" s="11"/>
      <c r="C253" s="17" t="str">
        <f>[1]箱詰め用リスト!B244</f>
        <v>E/ｳｨｯ/26.4</v>
      </c>
      <c r="D253" s="21" t="str">
        <f t="shared" si="3"/>
        <v>ちょびミッケ! 1</v>
      </c>
      <c r="E253" s="21" t="str">
        <f>IF([1]箱詰め用リスト!E244="","",[1]箱詰め用リスト!E244)</f>
        <v>ウォルター・ウィック／作</v>
      </c>
      <c r="F253" s="21" t="str">
        <f>IF([1]箱詰め用リスト!F244="","",[1]箱詰め用リスト!F244)</f>
        <v>小学館</v>
      </c>
      <c r="G253" s="17">
        <f>IF([1]箱詰め用リスト!G244="","",[1]箱詰め用リスト!G244)</f>
        <v>2026.4</v>
      </c>
      <c r="H253" s="17">
        <f>[1]箱詰め用リスト!A244</f>
        <v>6</v>
      </c>
      <c r="I253" s="24">
        <v>1006000980158</v>
      </c>
      <c r="J253" s="1" t="s">
        <v>142</v>
      </c>
    </row>
    <row r="254" spans="1:10" ht="40.5" customHeight="1">
      <c r="A254" s="7">
        <v>245</v>
      </c>
      <c r="B254" s="11"/>
      <c r="C254" s="17" t="str">
        <f>[1]箱詰め用リスト!B245</f>
        <v>E/ｳｴﾉ/26.4</v>
      </c>
      <c r="D254" s="21" t="str">
        <f t="shared" si="3"/>
        <v xml:space="preserve">ねずみくんの花ことば </v>
      </c>
      <c r="E254" s="21" t="str">
        <f>IF([1]箱詰め用リスト!E245="","",[1]箱詰め用リスト!E245)</f>
        <v>なかえ よしを／作</v>
      </c>
      <c r="F254" s="21" t="str">
        <f>IF([1]箱詰め用リスト!F245="","",[1]箱詰め用リスト!F245)</f>
        <v>ポプラ社</v>
      </c>
      <c r="G254" s="17">
        <f>IF([1]箱詰め用リスト!G245="","",[1]箱詰め用リスト!G245)</f>
        <v>2026.4</v>
      </c>
      <c r="H254" s="17">
        <f>[1]箱詰め用リスト!A245</f>
        <v>6</v>
      </c>
      <c r="I254" s="24">
        <v>1006000980074</v>
      </c>
      <c r="J254" s="1" t="s">
        <v>129</v>
      </c>
    </row>
    <row r="255" spans="1:10" ht="40.5" customHeight="1">
      <c r="A255" s="7">
        <v>246</v>
      </c>
      <c r="B255" s="11"/>
      <c r="C255" s="17" t="str">
        <f>[1]箱詰め用リスト!B246</f>
        <v>E/ｳﾐﾉ/26.4</v>
      </c>
      <c r="D255" s="21" t="str">
        <f t="shared" si="3"/>
        <v xml:space="preserve">まねっこにらめっこ </v>
      </c>
      <c r="E255" s="21" t="str">
        <f>IF([1]箱詰め用リスト!E246="","",[1]箱詰め用リスト!E246)</f>
        <v>海野 あした／作・絵</v>
      </c>
      <c r="F255" s="21" t="str">
        <f>IF([1]箱詰め用リスト!F246="","",[1]箱詰め用リスト!F246)</f>
        <v>ニコモ</v>
      </c>
      <c r="G255" s="17">
        <f>IF([1]箱詰め用リスト!G246="","",[1]箱詰め用リスト!G246)</f>
        <v>2026.4</v>
      </c>
      <c r="H255" s="17">
        <f>[1]箱詰め用リスト!A246</f>
        <v>6</v>
      </c>
      <c r="I255" s="24">
        <v>1006000980814</v>
      </c>
      <c r="J255" s="1" t="s">
        <v>170</v>
      </c>
    </row>
    <row r="256" spans="1:10" ht="40.5" customHeight="1">
      <c r="A256" s="8">
        <v>247</v>
      </c>
      <c r="B256" s="12"/>
      <c r="C256" s="18" t="str">
        <f>[1]箱詰め用リスト!B247</f>
        <v>E/ｳﾜﾊ/26.4</v>
      </c>
      <c r="D256" s="22" t="str">
        <f t="shared" si="3"/>
        <v xml:space="preserve">みんなのダンス </v>
      </c>
      <c r="E256" s="22" t="str">
        <f>IF([1]箱詰め用リスト!E247="","",[1]箱詰め用リスト!E247)</f>
        <v>uwabami／作・絵</v>
      </c>
      <c r="F256" s="22" t="str">
        <f>IF([1]箱詰め用リスト!F247="","",[1]箱詰め用リスト!F247)</f>
        <v>PHP研究所</v>
      </c>
      <c r="G256" s="18">
        <f>IF([1]箱詰め用リスト!G247="","",[1]箱詰め用リスト!G247)</f>
        <v>2026.4</v>
      </c>
      <c r="H256" s="18">
        <f>[1]箱詰め用リスト!A247</f>
        <v>12</v>
      </c>
      <c r="I256" s="24">
        <v>1006000981836</v>
      </c>
      <c r="J256" s="1" t="s">
        <v>265</v>
      </c>
    </row>
    <row r="257" spans="1:10" ht="40.5" customHeight="1">
      <c r="A257" s="7">
        <v>248</v>
      </c>
      <c r="B257" s="11"/>
      <c r="C257" s="17" t="str">
        <f>[1]箱詰め用リスト!B248</f>
        <v>E/ｴｶｼ/26.4</v>
      </c>
      <c r="D257" s="21" t="str">
        <f t="shared" si="3"/>
        <v xml:space="preserve">きがえましょ </v>
      </c>
      <c r="E257" s="21" t="str">
        <f>IF([1]箱詰め用リスト!E248="","",[1]箱詰め用リスト!E248)</f>
        <v>えがしら みちこ／絵</v>
      </c>
      <c r="F257" s="21" t="str">
        <f>IF([1]箱詰め用リスト!F248="","",[1]箱詰め用リスト!F248)</f>
        <v>ひさかたチャイルド</v>
      </c>
      <c r="G257" s="17">
        <f>IF([1]箱詰め用リスト!G248="","",[1]箱詰め用リスト!G248)</f>
        <v>2026.4</v>
      </c>
      <c r="H257" s="17">
        <f>[1]箱詰め用リスト!A248</f>
        <v>6</v>
      </c>
      <c r="I257" s="24">
        <v>1006000979308</v>
      </c>
      <c r="J257" s="1" t="s">
        <v>34</v>
      </c>
    </row>
    <row r="258" spans="1:10" ht="40.5" customHeight="1">
      <c r="A258" s="7">
        <v>249</v>
      </c>
      <c r="B258" s="11"/>
      <c r="C258" s="17" t="str">
        <f>[1]箱詰め用リスト!B249</f>
        <v>E/ｴｸﾁ/26.4</v>
      </c>
      <c r="D258" s="21" t="str">
        <f t="shared" si="3"/>
        <v xml:space="preserve">ビビリと勇者たちのおか </v>
      </c>
      <c r="E258" s="21" t="str">
        <f>IF([1]箱詰め用リスト!E249="","",[1]箱詰め用リスト!E249)</f>
        <v>くすのき しげのり／作</v>
      </c>
      <c r="F258" s="21" t="str">
        <f>IF([1]箱詰め用リスト!F249="","",[1]箱詰め用リスト!F249)</f>
        <v>潮出版社</v>
      </c>
      <c r="G258" s="17">
        <f>IF([1]箱詰め用リスト!G249="","",[1]箱詰め用リスト!G249)</f>
        <v>2026.4</v>
      </c>
      <c r="H258" s="17">
        <f>[1]箱詰め用リスト!A249</f>
        <v>6</v>
      </c>
      <c r="I258" s="24">
        <v>1006000980943</v>
      </c>
      <c r="J258" s="1" t="s">
        <v>189</v>
      </c>
    </row>
    <row r="259" spans="1:10" ht="40.5" customHeight="1">
      <c r="A259" s="8">
        <v>250</v>
      </c>
      <c r="B259" s="12"/>
      <c r="C259" s="18" t="str">
        <f>[1]箱詰め用リスト!B250</f>
        <v>E/ｴﾙﾎ/26.4</v>
      </c>
      <c r="D259" s="22" t="str">
        <f t="shared" si="3"/>
        <v xml:space="preserve">やおやおやおや </v>
      </c>
      <c r="E259" s="22" t="str">
        <f>IF([1]箱詰め用リスト!E250="","",[1]箱詰め用リスト!E250)</f>
        <v>ゆみむら きき／さく</v>
      </c>
      <c r="F259" s="22" t="str">
        <f>IF([1]箱詰め用リスト!F250="","",[1]箱詰め用リスト!F250)</f>
        <v>チャイルドロアクリエイト</v>
      </c>
      <c r="G259" s="18">
        <f>IF([1]箱詰め用リスト!G250="","",[1]箱詰め用リスト!G250)</f>
        <v>2026.4</v>
      </c>
      <c r="H259" s="18">
        <f>[1]箱詰め用リスト!A250</f>
        <v>12</v>
      </c>
      <c r="I259" s="24">
        <v>1006000980382</v>
      </c>
      <c r="J259" s="1" t="s">
        <v>57</v>
      </c>
    </row>
    <row r="260" spans="1:10" ht="40.5" customHeight="1">
      <c r="A260" s="7">
        <v>251</v>
      </c>
      <c r="B260" s="11"/>
      <c r="C260" s="17" t="str">
        <f>[1]箱詰め用リスト!B251</f>
        <v>E/ｵｲｶ/26.4</v>
      </c>
      <c r="D260" s="21" t="str">
        <f t="shared" si="3"/>
        <v xml:space="preserve">ぜんぶやりたいまにちゃん </v>
      </c>
      <c r="E260" s="21" t="str">
        <f>IF([1]箱詰め用リスト!E251="","",[1]箱詰め用リスト!E251)</f>
        <v>くどう れいん／作</v>
      </c>
      <c r="F260" s="21" t="str">
        <f>IF([1]箱詰め用リスト!F251="","",[1]箱詰め用リスト!F251)</f>
        <v>Gakken</v>
      </c>
      <c r="G260" s="17">
        <f>IF([1]箱詰め用リスト!G251="","",[1]箱詰め用リスト!G251)</f>
        <v>2026.4</v>
      </c>
      <c r="H260" s="17">
        <f>[1]箱詰め用リスト!A251</f>
        <v>6</v>
      </c>
      <c r="I260" s="24">
        <v>1006000983666</v>
      </c>
      <c r="J260" s="1" t="s">
        <v>192</v>
      </c>
    </row>
    <row r="261" spans="1:10" ht="40.5" customHeight="1">
      <c r="A261" s="7">
        <v>252</v>
      </c>
      <c r="B261" s="11"/>
      <c r="C261" s="17" t="str">
        <f>[1]箱詰め用リスト!B252</f>
        <v>E/ｵｶｻ/26.4</v>
      </c>
      <c r="D261" s="21" t="str">
        <f t="shared" si="3"/>
        <v xml:space="preserve">たぬきどんとみんみ </v>
      </c>
      <c r="E261" s="21" t="str">
        <f>IF([1]箱詰め用リスト!E252="","",[1]箱詰め用リスト!E252)</f>
        <v>おかざき あんこ／さく・え</v>
      </c>
      <c r="F261" s="21" t="str">
        <f>IF([1]箱詰め用リスト!F252="","",[1]箱詰め用リスト!F252)</f>
        <v>みらいパブリッシング</v>
      </c>
      <c r="G261" s="17">
        <f>IF([1]箱詰め用リスト!G252="","",[1]箱詰め用リスト!G252)</f>
        <v>2026.4</v>
      </c>
      <c r="H261" s="17">
        <f>[1]箱詰め用リスト!A252</f>
        <v>6</v>
      </c>
      <c r="I261" s="24">
        <v>1006000979058</v>
      </c>
      <c r="J261" s="1" t="s">
        <v>11</v>
      </c>
    </row>
    <row r="262" spans="1:10" ht="40.5" customHeight="1">
      <c r="A262" s="7">
        <v>253</v>
      </c>
      <c r="B262" s="11"/>
      <c r="C262" s="17" t="str">
        <f>[1]箱詰め用リスト!B253</f>
        <v>E/ｵｶﾀ/26.4</v>
      </c>
      <c r="D262" s="21" t="str">
        <f t="shared" si="3"/>
        <v xml:space="preserve">おうさまのくれたごほうび </v>
      </c>
      <c r="E262" s="21" t="str">
        <f>IF([1]箱詰め用リスト!E253="","",[1]箱詰め用リスト!E253)</f>
        <v>八百板 洋子／再話</v>
      </c>
      <c r="F262" s="21" t="str">
        <f>IF([1]箱詰め用リスト!F253="","",[1]箱詰め用リスト!F253)</f>
        <v>福音館書店</v>
      </c>
      <c r="G262" s="17">
        <f>IF([1]箱詰め用リスト!G253="","",[1]箱詰め用リスト!G253)</f>
        <v>2026.4</v>
      </c>
      <c r="H262" s="17">
        <f>[1]箱詰め用リスト!A253</f>
        <v>6</v>
      </c>
      <c r="I262" s="24">
        <v>1006000983365</v>
      </c>
      <c r="J262" s="1" t="s">
        <v>50</v>
      </c>
    </row>
    <row r="263" spans="1:10" ht="40.5" customHeight="1">
      <c r="A263" s="7">
        <v>254</v>
      </c>
      <c r="B263" s="11"/>
      <c r="C263" s="17" t="str">
        <f>[1]箱詰め用リスト!B254</f>
        <v>E/ｵｶﾉ/26.4</v>
      </c>
      <c r="D263" s="21" t="str">
        <f t="shared" si="3"/>
        <v xml:space="preserve">でんしゃ </v>
      </c>
      <c r="E263" s="21" t="str">
        <f>IF([1]箱詰め用リスト!E254="","",[1]箱詰め用リスト!E254)</f>
        <v>小賀野 実／写真・文</v>
      </c>
      <c r="F263" s="21" t="str">
        <f>IF([1]箱詰め用リスト!F254="","",[1]箱詰め用リスト!F254)</f>
        <v>ポプラ社</v>
      </c>
      <c r="G263" s="17">
        <f>IF([1]箱詰め用リスト!G254="","",[1]箱詰め用リスト!G254)</f>
        <v>2026.4</v>
      </c>
      <c r="H263" s="17">
        <f>[1]箱詰め用リスト!A254</f>
        <v>6</v>
      </c>
      <c r="I263" s="24">
        <v>1006000978480</v>
      </c>
      <c r="J263" s="1" t="s">
        <v>132</v>
      </c>
    </row>
    <row r="264" spans="1:10" ht="40.5" customHeight="1">
      <c r="A264" s="8">
        <v>255</v>
      </c>
      <c r="B264" s="12"/>
      <c r="C264" s="18" t="str">
        <f>[1]箱詰め用リスト!B255</f>
        <v>E/ｵﾀﾝ/26.3</v>
      </c>
      <c r="D264" s="22" t="str">
        <f t="shared" si="3"/>
        <v xml:space="preserve">おたんじょうび </v>
      </c>
      <c r="E264" s="22" t="str">
        <f>IF([1]箱詰め用リスト!E255="","",[1]箱詰め用リスト!E255)</f>
        <v>講談社／編集</v>
      </c>
      <c r="F264" s="22" t="str">
        <f>IF([1]箱詰め用リスト!F255="","",[1]箱詰め用リスト!F255)</f>
        <v>講談社</v>
      </c>
      <c r="G264" s="18">
        <f>IF([1]箱詰め用リスト!G255="","",[1]箱詰め用リスト!G255)</f>
        <v>2026.3</v>
      </c>
      <c r="H264" s="18">
        <f>[1]箱詰め用リスト!A255</f>
        <v>12</v>
      </c>
      <c r="I264" s="24">
        <v>1006000979067</v>
      </c>
      <c r="J264" s="1" t="s">
        <v>264</v>
      </c>
    </row>
    <row r="265" spans="1:10" ht="40.5" customHeight="1">
      <c r="A265" s="7">
        <v>256</v>
      </c>
      <c r="B265" s="11"/>
      <c r="C265" s="17" t="str">
        <f>[1]箱詰め用リスト!B256</f>
        <v>E/ｵﾉ/26.4</v>
      </c>
      <c r="D265" s="21" t="str">
        <f t="shared" si="3"/>
        <v xml:space="preserve">カンジカおばあさんのおきゃくになったうさぎたち </v>
      </c>
      <c r="E265" s="21" t="str">
        <f>IF([1]箱詰め用リスト!E256="","",[1]箱詰め用リスト!E256)</f>
        <v>アンナ ガルフ／再話</v>
      </c>
      <c r="F265" s="21" t="str">
        <f>IF([1]箱詰め用リスト!F256="","",[1]箱詰め用リスト!F256)</f>
        <v>福音館書店</v>
      </c>
      <c r="G265" s="17">
        <f>IF([1]箱詰め用リスト!G256="","",[1]箱詰め用リスト!G256)</f>
        <v>2026.4</v>
      </c>
      <c r="H265" s="17">
        <f>[1]箱詰め用リスト!A256</f>
        <v>6</v>
      </c>
      <c r="I265" s="24">
        <v>1006000982360</v>
      </c>
      <c r="J265" s="1" t="s">
        <v>90</v>
      </c>
    </row>
    <row r="266" spans="1:10" ht="40.5" customHeight="1">
      <c r="A266" s="7">
        <v>257</v>
      </c>
      <c r="B266" s="11"/>
      <c r="C266" s="17" t="str">
        <f>[1]箱詰め用リスト!B257</f>
        <v>E/ｵﾉ/26.4</v>
      </c>
      <c r="D266" s="21" t="str">
        <f t="shared" ref="D266:D329" si="4">HYPERLINK("https://www.tosyokan.pref.shizuoka.jp/licsxp-opac/WOpacMsgNewListToTifTilDetailAction.do?tilcod="&amp;I266,J266)</f>
        <v xml:space="preserve">ぼくのじいじと虫 </v>
      </c>
      <c r="E266" s="21" t="str">
        <f>IF([1]箱詰め用リスト!E257="","",[1]箱詰め用リスト!E257)</f>
        <v>山内 ひさ子／文</v>
      </c>
      <c r="F266" s="21" t="str">
        <f>IF([1]箱詰め用リスト!F257="","",[1]箱詰め用リスト!F257)</f>
        <v>リーブル出版</v>
      </c>
      <c r="G266" s="17">
        <f>IF([1]箱詰め用リスト!G257="","",[1]箱詰め用リスト!G257)</f>
        <v>2026.4</v>
      </c>
      <c r="H266" s="17">
        <f>[1]箱詰め用リスト!A257</f>
        <v>6</v>
      </c>
      <c r="I266" s="24">
        <v>1006000981960</v>
      </c>
      <c r="J266" s="1" t="s">
        <v>130</v>
      </c>
    </row>
    <row r="267" spans="1:10" ht="40.5" customHeight="1">
      <c r="A267" s="7">
        <v>258</v>
      </c>
      <c r="B267" s="11"/>
      <c r="C267" s="17" t="str">
        <f>[1]箱詰め用リスト!B258</f>
        <v>E/ｵﾑﾗ/26.4</v>
      </c>
      <c r="D267" s="21" t="str">
        <f t="shared" si="4"/>
        <v xml:space="preserve">くまださんちのおひっこし </v>
      </c>
      <c r="E267" s="21" t="str">
        <f>IF([1]箱詰め用リスト!E258="","",[1]箱詰め用リスト!E258)</f>
        <v>オームラ トモコ／作・絵</v>
      </c>
      <c r="F267" s="21" t="str">
        <f>IF([1]箱詰め用リスト!F258="","",[1]箱詰め用リスト!F258)</f>
        <v>ひかりのくに</v>
      </c>
      <c r="G267" s="17">
        <f>IF([1]箱詰め用リスト!G258="","",[1]箱詰め用リスト!G258)</f>
        <v>2026.4</v>
      </c>
      <c r="H267" s="17">
        <f>[1]箱詰め用リスト!A258</f>
        <v>6</v>
      </c>
      <c r="I267" s="24">
        <v>1006000981881</v>
      </c>
      <c r="J267" s="1" t="s">
        <v>183</v>
      </c>
    </row>
    <row r="268" spans="1:10" ht="40.5" customHeight="1">
      <c r="A268" s="7">
        <v>259</v>
      </c>
      <c r="B268" s="11"/>
      <c r="C268" s="17" t="str">
        <f>[1]箱詰め用リスト!B259</f>
        <v>E/ｵﾘﾄ/26.4</v>
      </c>
      <c r="D268" s="21" t="str">
        <f t="shared" si="4"/>
        <v xml:space="preserve">なかよしねこのノンピとダンテあなにおちたら </v>
      </c>
      <c r="E268" s="21" t="str">
        <f>IF([1]箱詰め用リスト!E259="","",[1]箱詰め用リスト!E259)</f>
        <v>きむら ゆういち／ぶん</v>
      </c>
      <c r="F268" s="21" t="str">
        <f>IF([1]箱詰め用リスト!F259="","",[1]箱詰め用リスト!F259)</f>
        <v>実業之日本社</v>
      </c>
      <c r="G268" s="17">
        <f>IF([1]箱詰め用リスト!G259="","",[1]箱詰め用リスト!G259)</f>
        <v>2026.4</v>
      </c>
      <c r="H268" s="17">
        <f>[1]箱詰め用リスト!A259</f>
        <v>6</v>
      </c>
      <c r="I268" s="24">
        <v>1006000981868</v>
      </c>
      <c r="J268" s="1" t="s">
        <v>101</v>
      </c>
    </row>
    <row r="269" spans="1:10" ht="40.5" customHeight="1">
      <c r="A269" s="7">
        <v>260</v>
      </c>
      <c r="B269" s="11"/>
      <c r="C269" s="17" t="str">
        <f>[1]箱詰め用リスト!B260</f>
        <v>E/ｵﾘﾄ/26.4</v>
      </c>
      <c r="D269" s="21" t="str">
        <f t="shared" si="4"/>
        <v xml:space="preserve">なかよしねこのノンピとダンテおそと?おうち? </v>
      </c>
      <c r="E269" s="21" t="str">
        <f>IF([1]箱詰め用リスト!E260="","",[1]箱詰め用リスト!E260)</f>
        <v>きむら ゆういち／ぶん</v>
      </c>
      <c r="F269" s="21" t="str">
        <f>IF([1]箱詰め用リスト!F260="","",[1]箱詰め用リスト!F260)</f>
        <v>実業之日本社</v>
      </c>
      <c r="G269" s="17">
        <f>IF([1]箱詰め用リスト!G260="","",[1]箱詰め用リスト!G260)</f>
        <v>2026.4</v>
      </c>
      <c r="H269" s="17">
        <f>[1]箱詰め用リスト!A260</f>
        <v>6</v>
      </c>
      <c r="I269" s="24">
        <v>1006000981888</v>
      </c>
      <c r="J269" s="1" t="s">
        <v>301</v>
      </c>
    </row>
    <row r="270" spans="1:10" ht="40.5" customHeight="1">
      <c r="A270" s="7">
        <v>261</v>
      </c>
      <c r="B270" s="11"/>
      <c r="C270" s="17" t="str">
        <f>[1]箱詰め用リスト!B261</f>
        <v>E/ｵﾘﾄ/26.4</v>
      </c>
      <c r="D270" s="21" t="str">
        <f t="shared" si="4"/>
        <v xml:space="preserve">なかよしねこのノンピとダンテみずうみにいこう </v>
      </c>
      <c r="E270" s="21" t="str">
        <f>IF([1]箱詰め用リスト!E261="","",[1]箱詰め用リスト!E261)</f>
        <v>きむら ゆういち／ぶん</v>
      </c>
      <c r="F270" s="21" t="str">
        <f>IF([1]箱詰め用リスト!F261="","",[1]箱詰め用リスト!F261)</f>
        <v>実業之日本社</v>
      </c>
      <c r="G270" s="17">
        <f>IF([1]箱詰め用リスト!G261="","",[1]箱詰め用リスト!G261)</f>
        <v>2026.4</v>
      </c>
      <c r="H270" s="17">
        <f>[1]箱詰め用リスト!A261</f>
        <v>6</v>
      </c>
      <c r="I270" s="24">
        <v>1006000978510</v>
      </c>
      <c r="J270" s="1" t="s">
        <v>220</v>
      </c>
    </row>
    <row r="271" spans="1:10" ht="40.5" customHeight="1">
      <c r="A271" s="7">
        <v>262</v>
      </c>
      <c r="B271" s="11"/>
      <c r="C271" s="17" t="str">
        <f>[1]箱詰め用リスト!B262</f>
        <v>E/ｶｸﾀ/26.4</v>
      </c>
      <c r="D271" s="21" t="str">
        <f t="shared" si="4"/>
        <v xml:space="preserve">まーくんのはちみつ </v>
      </c>
      <c r="E271" s="21" t="str">
        <f>IF([1]箱詰め用リスト!E262="","",[1]箱詰め用リスト!E262)</f>
        <v>かくた かおり／さく・え</v>
      </c>
      <c r="F271" s="21" t="str">
        <f>IF([1]箱詰め用リスト!F262="","",[1]箱詰め用リスト!F262)</f>
        <v>文芸社</v>
      </c>
      <c r="G271" s="17">
        <f>IF([1]箱詰め用リスト!G262="","",[1]箱詰め用リスト!G262)</f>
        <v>2026.4</v>
      </c>
      <c r="H271" s="17">
        <f>[1]箱詰め用リスト!A262</f>
        <v>6</v>
      </c>
      <c r="I271" s="24">
        <v>1006000979275</v>
      </c>
      <c r="J271" s="1" t="s">
        <v>1</v>
      </c>
    </row>
    <row r="272" spans="1:10" ht="40.5" customHeight="1">
      <c r="A272" s="7">
        <v>263</v>
      </c>
      <c r="B272" s="11"/>
      <c r="C272" s="17" t="str">
        <f>[1]箱詰め用リスト!B263</f>
        <v>E/ｶｼﾘ/26.4</v>
      </c>
      <c r="D272" s="21" t="str">
        <f t="shared" si="4"/>
        <v xml:space="preserve">ほとけいっかは1ねんせい </v>
      </c>
      <c r="E272" s="21" t="str">
        <f>IF([1]箱詰め用リスト!E263="","",[1]箱詰め用リスト!E263)</f>
        <v>かじり みな子／さく</v>
      </c>
      <c r="F272" s="21" t="str">
        <f>IF([1]箱詰め用リスト!F263="","",[1]箱詰め用リスト!F263)</f>
        <v>偕成社</v>
      </c>
      <c r="G272" s="17">
        <f>IF([1]箱詰め用リスト!G263="","",[1]箱詰め用リスト!G263)</f>
        <v>2026.4</v>
      </c>
      <c r="H272" s="17">
        <f>[1]箱詰め用リスト!A263</f>
        <v>6</v>
      </c>
      <c r="I272" s="24">
        <v>1006000983514</v>
      </c>
      <c r="J272" s="1" t="s">
        <v>198</v>
      </c>
    </row>
    <row r="273" spans="1:10" ht="40.5" customHeight="1">
      <c r="A273" s="7">
        <v>264</v>
      </c>
      <c r="B273" s="11"/>
      <c r="C273" s="17" t="str">
        <f>[1]箱詰め用リスト!B264</f>
        <v>E/ｶｼﾜ/26.4</v>
      </c>
      <c r="D273" s="21" t="str">
        <f t="shared" si="4"/>
        <v xml:space="preserve">ゆびからぐいーん </v>
      </c>
      <c r="E273" s="21" t="str">
        <f>IF([1]箱詰め用リスト!E264="","",[1]箱詰め用リスト!E264)</f>
        <v>かしわら あきお／著</v>
      </c>
      <c r="F273" s="21" t="str">
        <f>IF([1]箱詰め用リスト!F264="","",[1]箱詰め用リスト!F264)</f>
        <v>ワニブックス</v>
      </c>
      <c r="G273" s="17">
        <f>IF([1]箱詰め用リスト!G264="","",[1]箱詰め用リスト!G264)</f>
        <v>2026.4</v>
      </c>
      <c r="H273" s="17">
        <f>[1]箱詰め用リスト!A264</f>
        <v>6</v>
      </c>
      <c r="I273" s="24">
        <v>1006000982185</v>
      </c>
      <c r="J273" s="1" t="s">
        <v>196</v>
      </c>
    </row>
    <row r="274" spans="1:10" ht="40.5" customHeight="1">
      <c r="A274" s="7">
        <v>265</v>
      </c>
      <c r="B274" s="11"/>
      <c r="C274" s="17" t="str">
        <f>[1]箱詰め用リスト!B265</f>
        <v>E/ｶﾅｴ/26.3</v>
      </c>
      <c r="D274" s="21" t="str">
        <f t="shared" si="4"/>
        <v xml:space="preserve">ネコがきらい </v>
      </c>
      <c r="E274" s="21" t="str">
        <f>IF([1]箱詰め用リスト!E265="","",[1]箱詰め用リスト!E265)</f>
        <v>かなえ ちさこ／絵と文</v>
      </c>
      <c r="F274" s="21" t="str">
        <f>IF([1]箱詰め用リスト!F265="","",[1]箱詰め用リスト!F265)</f>
        <v>WCC365+1 label</v>
      </c>
      <c r="G274" s="17">
        <f>IF([1]箱詰め用リスト!G265="","",[1]箱詰め用リスト!G265)</f>
        <v>2026.3</v>
      </c>
      <c r="H274" s="17">
        <f>[1]箱詰め用リスト!A265</f>
        <v>6</v>
      </c>
      <c r="I274" s="24">
        <v>1006000979974</v>
      </c>
      <c r="J274" s="1" t="s">
        <v>299</v>
      </c>
    </row>
    <row r="275" spans="1:10" ht="40.5" customHeight="1">
      <c r="A275" s="7">
        <v>266</v>
      </c>
      <c r="B275" s="11"/>
      <c r="C275" s="17" t="str">
        <f>[1]箱詰め用リスト!B266</f>
        <v>E/ｶﾈｳ/26.4</v>
      </c>
      <c r="D275" s="21" t="str">
        <f t="shared" si="4"/>
        <v xml:space="preserve">やさいぐぐぐん </v>
      </c>
      <c r="E275" s="21" t="str">
        <f>IF([1]箱詰め用リスト!E266="","",[1]箱詰め用リスト!E266)</f>
        <v>金内 織恵／作</v>
      </c>
      <c r="F275" s="21" t="str">
        <f>IF([1]箱詰め用リスト!F266="","",[1]箱詰め用リスト!F266)</f>
        <v>童心社</v>
      </c>
      <c r="G275" s="17">
        <f>IF([1]箱詰め用リスト!G266="","",[1]箱詰め用リスト!G266)</f>
        <v>2026.4</v>
      </c>
      <c r="H275" s="17">
        <f>[1]箱詰め用リスト!A266</f>
        <v>6</v>
      </c>
      <c r="I275" s="24">
        <v>1006000978381</v>
      </c>
      <c r="J275" s="1" t="s">
        <v>298</v>
      </c>
    </row>
    <row r="276" spans="1:10" ht="40.5" customHeight="1">
      <c r="A276" s="7">
        <v>267</v>
      </c>
      <c r="B276" s="11"/>
      <c r="C276" s="17" t="str">
        <f>[1]箱詰め用リスト!B267</f>
        <v>E/ｶﾈｺ/26.3</v>
      </c>
      <c r="D276" s="21" t="str">
        <f t="shared" si="4"/>
        <v xml:space="preserve">旅館 </v>
      </c>
      <c r="E276" s="21" t="str">
        <f>IF([1]箱詰め用リスト!E267="","",[1]箱詰め用リスト!E267)</f>
        <v>有田 奈央／文</v>
      </c>
      <c r="F276" s="21" t="str">
        <f>IF([1]箱詰め用リスト!F267="","",[1]箱詰め用リスト!F267)</f>
        <v>新日本出版社</v>
      </c>
      <c r="G276" s="17">
        <f>IF([1]箱詰め用リスト!G267="","",[1]箱詰め用リスト!G267)</f>
        <v>2026.3</v>
      </c>
      <c r="H276" s="17">
        <f>[1]箱詰め用リスト!A267</f>
        <v>6</v>
      </c>
      <c r="I276" s="24">
        <v>1006000980402</v>
      </c>
      <c r="J276" s="1" t="s">
        <v>297</v>
      </c>
    </row>
    <row r="277" spans="1:10" ht="40.5" customHeight="1">
      <c r="A277" s="7">
        <v>268</v>
      </c>
      <c r="B277" s="11"/>
      <c r="C277" s="17" t="str">
        <f>[1]箱詰め用リスト!B268</f>
        <v>E/ｶﾈｺ/26.4</v>
      </c>
      <c r="D277" s="21" t="str">
        <f t="shared" si="4"/>
        <v xml:space="preserve">フラフープ! </v>
      </c>
      <c r="E277" s="21" t="str">
        <f>IF([1]箱詰め用リスト!E268="","",[1]箱詰め用リスト!E268)</f>
        <v>かねこ まき／作</v>
      </c>
      <c r="F277" s="21" t="str">
        <f>IF([1]箱詰め用リスト!F268="","",[1]箱詰め用リスト!F268)</f>
        <v>ブロンズ新社</v>
      </c>
      <c r="G277" s="17">
        <f>IF([1]箱詰め用リスト!G268="","",[1]箱詰め用リスト!G268)</f>
        <v>2026.4</v>
      </c>
      <c r="H277" s="17">
        <f>[1]箱詰め用リスト!A268</f>
        <v>6</v>
      </c>
      <c r="I277" s="24">
        <v>1006000978958</v>
      </c>
      <c r="J277" s="1" t="s">
        <v>193</v>
      </c>
    </row>
    <row r="278" spans="1:10" ht="40.5" customHeight="1">
      <c r="A278" s="8">
        <v>269</v>
      </c>
      <c r="B278" s="15"/>
      <c r="C278" s="18" t="str">
        <f>[1]箱詰め用リスト!B269</f>
        <v>E/ｶﾜｼ/26.3</v>
      </c>
      <c r="D278" s="22" t="str">
        <f t="shared" si="4"/>
        <v xml:space="preserve">あまやどりのであい </v>
      </c>
      <c r="E278" s="22" t="str">
        <f>IF([1]箱詰め用リスト!E269="","",[1]箱詰め用リスト!E269)</f>
        <v>川島 萌那／さく・え</v>
      </c>
      <c r="F278" s="22" t="str">
        <f>IF([1]箱詰め用リスト!F269="","",[1]箱詰め用リスト!F269)</f>
        <v>三恵社</v>
      </c>
      <c r="G278" s="18">
        <f>IF([1]箱詰め用リスト!G269="","",[1]箱詰め用リスト!G269)</f>
        <v>2026.3</v>
      </c>
      <c r="H278" s="18">
        <f>[1]箱詰め用リスト!A269</f>
        <v>12</v>
      </c>
      <c r="I278" s="24">
        <v>1006000978377</v>
      </c>
      <c r="J278" s="1" t="s">
        <v>107</v>
      </c>
    </row>
    <row r="279" spans="1:10" ht="40.5" customHeight="1">
      <c r="A279" s="7">
        <v>270</v>
      </c>
      <c r="B279" s="11"/>
      <c r="C279" s="17" t="str">
        <f>[1]箱詰め用リスト!B270</f>
        <v>E/ｷﾀｼ/26.4</v>
      </c>
      <c r="D279" s="21" t="str">
        <f t="shared" si="4"/>
        <v xml:space="preserve">かいぞくほいくえん </v>
      </c>
      <c r="E279" s="21" t="str">
        <f>IF([1]箱詰め用リスト!E270="","",[1]箱詰め用リスト!E270)</f>
        <v>きたじま ごうき／[作]</v>
      </c>
      <c r="F279" s="21" t="str">
        <f>IF([1]箱詰め用リスト!F270="","",[1]箱詰め用リスト!F270)</f>
        <v>文溪堂</v>
      </c>
      <c r="G279" s="17">
        <f>IF([1]箱詰め用リスト!G270="","",[1]箱詰め用リスト!G270)</f>
        <v>2026.4</v>
      </c>
      <c r="H279" s="17">
        <f>[1]箱詰め用リスト!A270</f>
        <v>6</v>
      </c>
      <c r="I279" s="24">
        <v>1006000981941</v>
      </c>
      <c r="J279" s="1" t="s">
        <v>164</v>
      </c>
    </row>
    <row r="280" spans="1:10" ht="40.5" customHeight="1">
      <c r="A280" s="7">
        <v>271</v>
      </c>
      <c r="B280" s="11"/>
      <c r="C280" s="17" t="str">
        <f>[1]箱詰め用リスト!B271</f>
        <v>E/ｷﾉｼ/26.4</v>
      </c>
      <c r="D280" s="21" t="str">
        <f t="shared" si="4"/>
        <v xml:space="preserve">あがりめさがりめいろんなめ! </v>
      </c>
      <c r="E280" s="21" t="str">
        <f>IF([1]箱詰め用リスト!E271="","",[1]箱詰め用リスト!E271)</f>
        <v>きのした けい／さく・え</v>
      </c>
      <c r="F280" s="21" t="str">
        <f>IF([1]箱詰め用リスト!F271="","",[1]箱詰め用リスト!F271)</f>
        <v>コクヨ</v>
      </c>
      <c r="G280" s="17">
        <f>IF([1]箱詰め用リスト!G271="","",[1]箱詰め用リスト!G271)</f>
        <v>2026.4</v>
      </c>
      <c r="H280" s="17">
        <f>[1]箱詰め用リスト!A271</f>
        <v>6</v>
      </c>
      <c r="I280" s="24">
        <v>1006000983052</v>
      </c>
      <c r="J280" s="1" t="s">
        <v>140</v>
      </c>
    </row>
    <row r="281" spans="1:10" ht="40.5" customHeight="1">
      <c r="A281" s="7">
        <v>272</v>
      </c>
      <c r="B281" s="11"/>
      <c r="C281" s="17" t="str">
        <f>[1]箱詰め用リスト!B272</f>
        <v>E/ｷﾑ/26.4</v>
      </c>
      <c r="D281" s="21" t="str">
        <f t="shared" si="4"/>
        <v xml:space="preserve">ホタルのうた </v>
      </c>
      <c r="E281" s="21" t="str">
        <f>IF([1]箱詰め用リスト!E272="","",[1]箱詰め用リスト!E272)</f>
        <v>コリーン・ペフ／文</v>
      </c>
      <c r="F281" s="21" t="str">
        <f>IF([1]箱詰め用リスト!F272="","",[1]箱詰め用リスト!F272)</f>
        <v>化学同人</v>
      </c>
      <c r="G281" s="17">
        <f>IF([1]箱詰め用リスト!G272="","",[1]箱詰め用リスト!G272)</f>
        <v>2026.4</v>
      </c>
      <c r="H281" s="17">
        <f>[1]箱詰め用リスト!A272</f>
        <v>6</v>
      </c>
      <c r="I281" s="24">
        <v>1006000983585</v>
      </c>
      <c r="J281" s="1" t="s">
        <v>116</v>
      </c>
    </row>
    <row r="282" spans="1:10" ht="40.5" customHeight="1">
      <c r="A282" s="7">
        <v>273</v>
      </c>
      <c r="B282" s="11"/>
      <c r="C282" s="17" t="str">
        <f>[1]箱詰め用リスト!B273</f>
        <v>E/ｷﾑ/26.4</v>
      </c>
      <c r="D282" s="21" t="str">
        <f t="shared" si="4"/>
        <v xml:space="preserve">ほんをよむいぬ </v>
      </c>
      <c r="E282" s="21" t="str">
        <f>IF([1]箱詰め用リスト!E273="","",[1]箱詰め用リスト!E273)</f>
        <v>キム ミヌ／さく</v>
      </c>
      <c r="F282" s="21" t="str">
        <f>IF([1]箱詰め用リスト!F273="","",[1]箱詰め用リスト!F273)</f>
        <v>303 BOOKS</v>
      </c>
      <c r="G282" s="17">
        <f>IF([1]箱詰め用リスト!G273="","",[1]箱詰め用リスト!G273)</f>
        <v>2026.4</v>
      </c>
      <c r="H282" s="17">
        <f>[1]箱詰め用リスト!A273</f>
        <v>6</v>
      </c>
      <c r="I282" s="24">
        <v>1006000979316</v>
      </c>
      <c r="J282" s="1" t="s">
        <v>202</v>
      </c>
    </row>
    <row r="283" spans="1:10" ht="40.5" customHeight="1">
      <c r="A283" s="7">
        <v>274</v>
      </c>
      <c r="B283" s="11"/>
      <c r="C283" s="17" t="str">
        <f>[1]箱詰め用リスト!B274</f>
        <v>E/ｷｬﾝ/26.4</v>
      </c>
      <c r="D283" s="21" t="str">
        <f t="shared" si="4"/>
        <v xml:space="preserve">最強対決!キングvsディーノ </v>
      </c>
      <c r="E283" s="21" t="str">
        <f>IF([1]箱詰め用リスト!E274="","",[1]箱詰め用リスト!E274)</f>
        <v>くすのき しげのり／作</v>
      </c>
      <c r="F283" s="21" t="str">
        <f>IF([1]箱詰め用リスト!F274="","",[1]箱詰め用リスト!F274)</f>
        <v>潮出版社</v>
      </c>
      <c r="G283" s="17">
        <f>IF([1]箱詰め用リスト!G274="","",[1]箱詰め用リスト!G274)</f>
        <v>2026.4</v>
      </c>
      <c r="H283" s="17">
        <f>[1]箱詰め用リスト!A274</f>
        <v>6</v>
      </c>
      <c r="I283" s="24">
        <v>1006000983771</v>
      </c>
      <c r="J283" s="1" t="s">
        <v>59</v>
      </c>
    </row>
    <row r="284" spans="1:10" ht="40.5" customHeight="1">
      <c r="A284" s="7">
        <v>275</v>
      </c>
      <c r="B284" s="11"/>
      <c r="C284" s="17" t="str">
        <f>[1]箱詰め用リスト!B275</f>
        <v>E/ｷｬﾝ/26.5</v>
      </c>
      <c r="D284" s="21" t="str">
        <f t="shared" si="4"/>
        <v xml:space="preserve">キャンプ </v>
      </c>
      <c r="E284" s="21"/>
      <c r="F284" s="21" t="str">
        <f>IF([1]箱詰め用リスト!F275="","",[1]箱詰め用リスト!F275)</f>
        <v>小学館クリエイティブ</v>
      </c>
      <c r="G284" s="17">
        <f>IF([1]箱詰め用リスト!G275="","",[1]箱詰め用リスト!G275)</f>
        <v>2026.5</v>
      </c>
      <c r="H284" s="17">
        <f>[1]箱詰め用リスト!A275</f>
        <v>6</v>
      </c>
      <c r="I284" s="24">
        <v>1006000983200</v>
      </c>
      <c r="J284" s="1" t="s">
        <v>153</v>
      </c>
    </row>
    <row r="285" spans="1:10" ht="40.5" customHeight="1">
      <c r="A285" s="7">
        <v>276</v>
      </c>
      <c r="B285" s="11"/>
      <c r="C285" s="17" t="str">
        <f>[1]箱詰め用リスト!B276</f>
        <v>E/ｸﾀﾓ/26.4</v>
      </c>
      <c r="D285" s="21" t="str">
        <f t="shared" si="4"/>
        <v xml:space="preserve">くだもの・やさい </v>
      </c>
      <c r="E285" s="21"/>
      <c r="F285" s="21" t="str">
        <f>IF([1]箱詰め用リスト!F276="","",[1]箱詰め用リスト!F276)</f>
        <v>ポプラ社</v>
      </c>
      <c r="G285" s="17">
        <f>IF([1]箱詰め用リスト!G276="","",[1]箱詰め用リスト!G276)</f>
        <v>2026.4</v>
      </c>
      <c r="H285" s="17">
        <f>[1]箱詰め用リスト!A276</f>
        <v>6</v>
      </c>
      <c r="I285" s="24">
        <v>1006000983886</v>
      </c>
      <c r="J285" s="1" t="s">
        <v>176</v>
      </c>
    </row>
    <row r="286" spans="1:10" ht="40.5" customHeight="1">
      <c r="A286" s="7">
        <v>277</v>
      </c>
      <c r="B286" s="11"/>
      <c r="C286" s="17" t="str">
        <f>[1]箱詰め用リスト!B277</f>
        <v>E/ｸﾂｶ/26.5</v>
      </c>
      <c r="D286" s="21" t="str">
        <f t="shared" si="4"/>
        <v xml:space="preserve">はっけん!こども星人 </v>
      </c>
      <c r="E286" s="21" t="str">
        <f>IF([1]箱詰め用リスト!E277="","",[1]箱詰め用リスト!E277)</f>
        <v>こどもの視点ラボ／作</v>
      </c>
      <c r="F286" s="21" t="str">
        <f>IF([1]箱詰め用リスト!F277="","",[1]箱詰め用リスト!F277)</f>
        <v>PHP研究所</v>
      </c>
      <c r="G286" s="17">
        <f>IF([1]箱詰め用リスト!G277="","",[1]箱詰め用リスト!G277)</f>
        <v>2026.5</v>
      </c>
      <c r="H286" s="17">
        <f>[1]箱詰め用リスト!A277</f>
        <v>6</v>
      </c>
      <c r="I286" s="24">
        <v>1006000981838</v>
      </c>
      <c r="J286" s="1" t="s">
        <v>138</v>
      </c>
    </row>
    <row r="287" spans="1:10" ht="40.5" customHeight="1">
      <c r="A287" s="7">
        <v>278</v>
      </c>
      <c r="B287" s="11"/>
      <c r="C287" s="17" t="str">
        <f>[1]箱詰め用リスト!B278</f>
        <v>E/ｹｲｵ/26.4</v>
      </c>
      <c r="D287" s="21" t="str">
        <f t="shared" si="4"/>
        <v xml:space="preserve">けいおうでんしゃだいしゅうごう </v>
      </c>
      <c r="E287" s="21"/>
      <c r="F287" s="21" t="str">
        <f>IF([1]箱詰め用リスト!F278="","",[1]箱詰め用リスト!F278)</f>
        <v>交通新聞社</v>
      </c>
      <c r="G287" s="17">
        <f>IF([1]箱詰め用リスト!G278="","",[1]箱詰め用リスト!G278)</f>
        <v>2026.4</v>
      </c>
      <c r="H287" s="17">
        <f>[1]箱詰め用リスト!A278</f>
        <v>6</v>
      </c>
      <c r="I287" s="24">
        <v>1006000980269</v>
      </c>
      <c r="J287" s="1" t="s">
        <v>139</v>
      </c>
    </row>
    <row r="288" spans="1:10" ht="40.5" customHeight="1">
      <c r="A288" s="7">
        <v>279</v>
      </c>
      <c r="B288" s="11"/>
      <c r="C288" s="17" t="str">
        <f>[1]箱詰め用リスト!B279</f>
        <v>E/ｺﾅﾐ/26.4</v>
      </c>
      <c r="D288" s="21" t="str">
        <f t="shared" si="4"/>
        <v xml:space="preserve">チーのおうち </v>
      </c>
      <c r="E288" s="21" t="str">
        <f>IF([1]箱詰め用リスト!E279="","",[1]箱詰め用リスト!E279)</f>
        <v>こなみ かなた／絵</v>
      </c>
      <c r="F288" s="21" t="str">
        <f>IF([1]箱詰め用リスト!F279="","",[1]箱詰め用リスト!F279)</f>
        <v>講談社</v>
      </c>
      <c r="G288" s="17">
        <f>IF([1]箱詰め用リスト!G279="","",[1]箱詰め用リスト!G279)</f>
        <v>2026.4</v>
      </c>
      <c r="H288" s="17">
        <f>[1]箱詰め用リスト!A279</f>
        <v>6</v>
      </c>
      <c r="I288" s="24">
        <v>1006000979082</v>
      </c>
      <c r="J288" s="1" t="s">
        <v>296</v>
      </c>
    </row>
    <row r="289" spans="1:10" ht="40.5" customHeight="1">
      <c r="A289" s="7">
        <v>280</v>
      </c>
      <c r="B289" s="11"/>
      <c r="C289" s="17" t="str">
        <f>[1]箱詰め用リスト!B280</f>
        <v>E/ｺﾆｼ/26.4</v>
      </c>
      <c r="D289" s="21" t="str">
        <f t="shared" si="4"/>
        <v xml:space="preserve">プレッツェモリーナ </v>
      </c>
      <c r="E289" s="21" t="str">
        <f>IF([1]箱詰め用リスト!E280="","",[1]箱詰め用リスト!E280)</f>
        <v>剣持 弘子／再話</v>
      </c>
      <c r="F289" s="21" t="str">
        <f>IF([1]箱詰め用リスト!F280="","",[1]箱詰め用リスト!F280)</f>
        <v>福音館書店</v>
      </c>
      <c r="G289" s="17">
        <f>IF([1]箱詰め用リスト!G280="","",[1]箱詰め用リスト!G280)</f>
        <v>2026.4</v>
      </c>
      <c r="H289" s="17">
        <f>[1]箱詰め用リスト!A280</f>
        <v>6</v>
      </c>
      <c r="I289" s="24">
        <v>1006000982181</v>
      </c>
      <c r="J289" s="1" t="s">
        <v>25</v>
      </c>
    </row>
    <row r="290" spans="1:10" ht="40.5" customHeight="1">
      <c r="A290" s="7">
        <v>281</v>
      </c>
      <c r="B290" s="11"/>
      <c r="C290" s="17" t="str">
        <f>[1]箱詰め用リスト!B281</f>
        <v>E/ｺﾔﾏ/26.2</v>
      </c>
      <c r="D290" s="21" t="str">
        <f t="shared" si="4"/>
        <v xml:space="preserve">たぬきの手習い </v>
      </c>
      <c r="E290" s="21" t="str">
        <f>IF([1]箱詰め用リスト!E281="","",[1]箱詰め用リスト!E281)</f>
        <v>こやま もえ／絵</v>
      </c>
      <c r="F290" s="21" t="str">
        <f>IF([1]箱詰め用リスト!F281="","",[1]箱詰め用リスト!F281)</f>
        <v>東本願寺出版</v>
      </c>
      <c r="G290" s="17">
        <f>IF([1]箱詰め用リスト!G281="","",[1]箱詰め用リスト!G281)</f>
        <v>2026.2</v>
      </c>
      <c r="H290" s="17">
        <f>[1]箱詰め用リスト!A281</f>
        <v>6</v>
      </c>
      <c r="I290" s="24">
        <v>1006000980233</v>
      </c>
      <c r="J290" s="1" t="s">
        <v>295</v>
      </c>
    </row>
    <row r="291" spans="1:10" ht="40.5" customHeight="1">
      <c r="A291" s="7">
        <v>282</v>
      </c>
      <c r="B291" s="11"/>
      <c r="C291" s="17" t="str">
        <f>[1]箱詰め用リスト!B282</f>
        <v>E/ｻｶﾓ/26</v>
      </c>
      <c r="D291" s="21" t="str">
        <f t="shared" si="4"/>
        <v xml:space="preserve">せいかつぴかぴかできるかな? </v>
      </c>
      <c r="E291" s="21" t="str">
        <f>IF([1]箱詰め用リスト!E282="","",[1]箱詰め用リスト!E282)</f>
        <v>さかもと あかね／デザイン・イラスト</v>
      </c>
      <c r="F291" s="21" t="str">
        <f>IF([1]箱詰め用リスト!F282="","",[1]箱詰め用リスト!F282)</f>
        <v>文響社</v>
      </c>
      <c r="G291" s="17" t="str">
        <f>IF([1]箱詰め用リスト!G282="","",[1]箱詰め用リスト!G282)</f>
        <v>c2026</v>
      </c>
      <c r="H291" s="17">
        <f>[1]箱詰め用リスト!A282</f>
        <v>7</v>
      </c>
      <c r="I291" s="24">
        <v>1006000978380</v>
      </c>
      <c r="J291" s="1" t="s">
        <v>210</v>
      </c>
    </row>
    <row r="292" spans="1:10" ht="40.5" customHeight="1">
      <c r="A292" s="7">
        <v>283</v>
      </c>
      <c r="B292" s="11"/>
      <c r="C292" s="17" t="str">
        <f>[1]箱詰め用リスト!B283</f>
        <v>E/ｻｷｭ/26.3</v>
      </c>
      <c r="D292" s="21" t="str">
        <f t="shared" si="4"/>
        <v xml:space="preserve">学校 </v>
      </c>
      <c r="E292" s="21" t="str">
        <f>IF([1]箱詰め用リスト!E283="","",[1]箱詰め用リスト!E283)</f>
        <v>有田 奈央／文</v>
      </c>
      <c r="F292" s="21" t="str">
        <f>IF([1]箱詰め用リスト!F283="","",[1]箱詰め用リスト!F283)</f>
        <v>新日本出版社</v>
      </c>
      <c r="G292" s="17">
        <f>IF([1]箱詰め用リスト!G283="","",[1]箱詰め用リスト!G283)</f>
        <v>2026.3</v>
      </c>
      <c r="H292" s="17">
        <f>[1]箱詰め用リスト!A283</f>
        <v>7</v>
      </c>
      <c r="I292" s="24">
        <v>1006000982170</v>
      </c>
      <c r="J292" s="1" t="s">
        <v>131</v>
      </c>
    </row>
    <row r="293" spans="1:10" ht="40.5" customHeight="1">
      <c r="A293" s="7">
        <v>284</v>
      </c>
      <c r="B293" s="11"/>
      <c r="C293" s="17" t="str">
        <f>[1]箱詰め用リスト!B284</f>
        <v>E/ｻｸﾗ/26.4</v>
      </c>
      <c r="D293" s="21" t="str">
        <f t="shared" si="4"/>
        <v xml:space="preserve">くらやみさんとまほうのくれよん </v>
      </c>
      <c r="E293" s="21" t="str">
        <f>IF([1]箱詰め用リスト!E284="","",[1]箱詰め用リスト!E284)</f>
        <v>さくらい ちほ／作</v>
      </c>
      <c r="F293" s="21" t="str">
        <f>IF([1]箱詰め用リスト!F284="","",[1]箱詰め用リスト!F284)</f>
        <v>三恵社</v>
      </c>
      <c r="G293" s="17">
        <f>IF([1]箱詰め用リスト!G284="","",[1]箱詰め用リスト!G284)</f>
        <v>2026.4</v>
      </c>
      <c r="H293" s="17">
        <f>[1]箱詰め用リスト!A284</f>
        <v>7</v>
      </c>
      <c r="I293" s="24">
        <v>1006000981792</v>
      </c>
      <c r="J293" s="1" t="s">
        <v>49</v>
      </c>
    </row>
    <row r="294" spans="1:10" ht="40.5" customHeight="1">
      <c r="A294" s="8">
        <v>285</v>
      </c>
      <c r="B294" s="12"/>
      <c r="C294" s="18" t="str">
        <f>[1]箱詰め用リスト!B285</f>
        <v>E/ｻｺ/26.5</v>
      </c>
      <c r="D294" s="22" t="str">
        <f t="shared" si="4"/>
        <v xml:space="preserve">ぶんぶんぶん </v>
      </c>
      <c r="E294" s="22" t="str">
        <f>IF([1]箱詰め用リスト!E285="","",[1]箱詰め用リスト!E285)</f>
        <v>村野 四郎／詞</v>
      </c>
      <c r="F294" s="22" t="str">
        <f>IF([1]箱詰め用リスト!F285="","",[1]箱詰め用リスト!F285)</f>
        <v>チャイルド本社</v>
      </c>
      <c r="G294" s="18">
        <f>IF([1]箱詰め用リスト!G285="","",[1]箱詰め用リスト!G285)</f>
        <v>2026.5</v>
      </c>
      <c r="H294" s="18">
        <f>[1]箱詰め用リスト!A285</f>
        <v>12</v>
      </c>
      <c r="I294" s="24">
        <v>1006000980209</v>
      </c>
      <c r="J294" s="1" t="s">
        <v>207</v>
      </c>
    </row>
    <row r="295" spans="1:10" ht="40.5" customHeight="1">
      <c r="A295" s="8">
        <v>286</v>
      </c>
      <c r="B295" s="12"/>
      <c r="C295" s="18" t="str">
        <f>[1]箱詰め用リスト!B286</f>
        <v>E/ｻｯｼ/26.4</v>
      </c>
      <c r="D295" s="22" t="str">
        <f t="shared" si="4"/>
        <v xml:space="preserve">Sassyのあかちゃんえほんぽけっともぐもぐ </v>
      </c>
      <c r="E295" s="22" t="str">
        <f>IF([1]箱詰め用リスト!E286="","",[1]箱詰め用リスト!E286)</f>
        <v>Sassy／監修</v>
      </c>
      <c r="F295" s="22" t="str">
        <f>IF([1]箱詰め用リスト!F286="","",[1]箱詰め用リスト!F286)</f>
        <v>KADOKAWA</v>
      </c>
      <c r="G295" s="18">
        <f>IF([1]箱詰め用リスト!G286="","",[1]箱詰め用リスト!G286)</f>
        <v>2026.4</v>
      </c>
      <c r="H295" s="18">
        <f>[1]箱詰め用リスト!A286</f>
        <v>12</v>
      </c>
      <c r="I295" s="24">
        <v>1006000982050</v>
      </c>
      <c r="J295" s="1" t="s">
        <v>145</v>
      </c>
    </row>
    <row r="296" spans="1:10" ht="40.5" customHeight="1">
      <c r="A296" s="7">
        <v>287</v>
      </c>
      <c r="B296" s="11"/>
      <c r="C296" s="17" t="str">
        <f>[1]箱詰め用リスト!B287</f>
        <v>E/ｻﾄｳ/26.4</v>
      </c>
      <c r="D296" s="21" t="str">
        <f t="shared" si="4"/>
        <v xml:space="preserve">いたずらからす </v>
      </c>
      <c r="E296" s="21" t="str">
        <f>IF([1]箱詰め用リスト!E287="","",[1]箱詰め用リスト!E287)</f>
        <v>さとう わきこ／さく・え</v>
      </c>
      <c r="F296" s="21" t="str">
        <f>IF([1]箱詰め用リスト!F287="","",[1]箱詰め用リスト!F287)</f>
        <v>福音館書店</v>
      </c>
      <c r="G296" s="17">
        <f>IF([1]箱詰め用リスト!G287="","",[1]箱詰め用リスト!G287)</f>
        <v>2026.4</v>
      </c>
      <c r="H296" s="17">
        <f>[1]箱詰め用リスト!A287</f>
        <v>7</v>
      </c>
      <c r="I296" s="24">
        <v>1006000978506</v>
      </c>
      <c r="J296" s="1" t="s">
        <v>118</v>
      </c>
    </row>
    <row r="297" spans="1:10" ht="40.5" customHeight="1">
      <c r="A297" s="8">
        <v>288</v>
      </c>
      <c r="B297" s="12"/>
      <c r="C297" s="18" t="str">
        <f>[1]箱詰め用リスト!B288</f>
        <v>E/ｼｵﾔ/26.4</v>
      </c>
      <c r="D297" s="22" t="str">
        <f t="shared" si="4"/>
        <v xml:space="preserve">まほうのクレヨン </v>
      </c>
      <c r="E297" s="22" t="str">
        <f>IF([1]箱詰め用リスト!E288="","",[1]箱詰め用リスト!E288)</f>
        <v>塩谷 玲依／文・絵</v>
      </c>
      <c r="F297" s="22" t="str">
        <f>IF([1]箱詰め用リスト!F288="","",[1]箱詰め用リスト!F288)</f>
        <v>文芸社</v>
      </c>
      <c r="G297" s="18">
        <f>IF([1]箱詰め用リスト!G288="","",[1]箱詰め用リスト!G288)</f>
        <v>2026.4</v>
      </c>
      <c r="H297" s="18">
        <f>[1]箱詰め用リスト!A288</f>
        <v>12</v>
      </c>
      <c r="I297" s="24">
        <v>1006000983212</v>
      </c>
      <c r="J297" s="1" t="s">
        <v>2</v>
      </c>
    </row>
    <row r="298" spans="1:10" ht="40.5" customHeight="1">
      <c r="A298" s="7">
        <v>289</v>
      </c>
      <c r="B298" s="11"/>
      <c r="C298" s="17" t="str">
        <f>[1]箱詰め用リスト!B289</f>
        <v>E/ｼｾﾝ/26.4</v>
      </c>
      <c r="D298" s="21" t="str">
        <f t="shared" si="4"/>
        <v xml:space="preserve">しぜん </v>
      </c>
      <c r="E298" s="21"/>
      <c r="F298" s="21" t="str">
        <f>IF([1]箱詰め用リスト!F289="","",[1]箱詰め用リスト!F289)</f>
        <v>ポプラ社</v>
      </c>
      <c r="G298" s="17">
        <f>IF([1]箱詰め用リスト!G289="","",[1]箱詰め用リスト!G289)</f>
        <v>2026.4</v>
      </c>
      <c r="H298" s="17">
        <f>[1]箱詰め用リスト!A289</f>
        <v>7</v>
      </c>
      <c r="I298" s="24">
        <v>1006000981652</v>
      </c>
      <c r="J298" s="1" t="s">
        <v>294</v>
      </c>
    </row>
    <row r="299" spans="1:10" ht="40.5" customHeight="1">
      <c r="A299" s="7">
        <v>290</v>
      </c>
      <c r="B299" s="11"/>
      <c r="C299" s="17" t="str">
        <f>[1]箱詰め用リスト!B290</f>
        <v>E/ｼﾊﾀ/26.4</v>
      </c>
      <c r="D299" s="21" t="str">
        <f t="shared" si="4"/>
        <v xml:space="preserve">パンダのおさじとぱんだっこちゃん </v>
      </c>
      <c r="E299" s="21" t="str">
        <f>IF([1]箱詰め用リスト!E290="","",[1]箱詰め用リスト!E290)</f>
        <v>柴田 ケイコ／作</v>
      </c>
      <c r="F299" s="21" t="str">
        <f>IF([1]箱詰め用リスト!F290="","",[1]箱詰め用リスト!F290)</f>
        <v>ポプラ社</v>
      </c>
      <c r="G299" s="17">
        <f>IF([1]箱詰め用リスト!G290="","",[1]箱詰め用リスト!G290)</f>
        <v>2026.4</v>
      </c>
      <c r="H299" s="17">
        <f>[1]箱詰め用リスト!A290</f>
        <v>7</v>
      </c>
      <c r="I299" s="24">
        <v>1006000983525</v>
      </c>
      <c r="J299" s="1" t="s">
        <v>29</v>
      </c>
    </row>
    <row r="300" spans="1:10" ht="40.5" customHeight="1">
      <c r="A300" s="8">
        <v>291</v>
      </c>
      <c r="B300" s="12"/>
      <c r="C300" s="18" t="str">
        <f>[1]箱詰め用リスト!B291</f>
        <v>E/ｼﾏﾀ/26.5</v>
      </c>
      <c r="D300" s="22" t="str">
        <f t="shared" si="4"/>
        <v xml:space="preserve">ももたろうっていうことは…? </v>
      </c>
      <c r="E300" s="22" t="str">
        <f>IF([1]箱詰め用リスト!E291="","",[1]箱詰め用リスト!E291)</f>
        <v>しまだ かほ／作</v>
      </c>
      <c r="F300" s="22" t="str">
        <f>IF([1]箱詰め用リスト!F291="","",[1]箱詰め用リスト!F291)</f>
        <v>Gakken</v>
      </c>
      <c r="G300" s="18">
        <f>IF([1]箱詰め用リスト!G291="","",[1]箱詰め用リスト!G291)</f>
        <v>2026.5</v>
      </c>
      <c r="H300" s="18">
        <f>[1]箱詰め用リスト!A291</f>
        <v>12</v>
      </c>
      <c r="I300" s="24">
        <v>1006000983226</v>
      </c>
      <c r="J300" s="1" t="s">
        <v>174</v>
      </c>
    </row>
    <row r="301" spans="1:10" ht="40.5" customHeight="1">
      <c r="A301" s="7">
        <v>292</v>
      </c>
      <c r="B301" s="11"/>
      <c r="C301" s="17" t="str">
        <f>[1]箱詰め用リスト!B292</f>
        <v>E/ｼﾓｶ/26.4</v>
      </c>
      <c r="D301" s="21" t="str">
        <f t="shared" si="4"/>
        <v xml:space="preserve">ちゅらうみのオキちゃん </v>
      </c>
      <c r="E301" s="21" t="str">
        <f>IF([1]箱詰め用リスト!E292="","",[1]箱詰め用リスト!E292)</f>
        <v>由美村 嬉々／文</v>
      </c>
      <c r="F301" s="21" t="str">
        <f>IF([1]箱詰め用リスト!F292="","",[1]箱詰め用リスト!F292)</f>
        <v>KADOKAWA</v>
      </c>
      <c r="G301" s="17">
        <f>IF([1]箱詰め用リスト!G292="","",[1]箱詰め用リスト!G292)</f>
        <v>2026.4</v>
      </c>
      <c r="H301" s="17">
        <f>[1]箱詰め用リスト!A292</f>
        <v>7</v>
      </c>
      <c r="I301" s="24">
        <v>1006000983888</v>
      </c>
      <c r="J301" s="1" t="s">
        <v>102</v>
      </c>
    </row>
    <row r="302" spans="1:10" ht="40.5" customHeight="1">
      <c r="A302" s="8">
        <v>293</v>
      </c>
      <c r="B302" s="12"/>
      <c r="C302" s="18" t="str">
        <f>[1]箱詰め用リスト!B293</f>
        <v>E/ｼﾘﾓ/26.4</v>
      </c>
      <c r="D302" s="22" t="str">
        <f t="shared" si="4"/>
        <v xml:space="preserve">ンめねことピクニック </v>
      </c>
      <c r="E302" s="22" t="str">
        <f>IF([1]箱詰め用リスト!E293="","",[1]箱詰め用リスト!E293)</f>
        <v>しりもと／著</v>
      </c>
      <c r="F302" s="22" t="str">
        <f>IF([1]箱詰め用リスト!F293="","",[1]箱詰め用リスト!F293)</f>
        <v>講談社</v>
      </c>
      <c r="G302" s="18">
        <f>IF([1]箱詰め用リスト!G293="","",[1]箱詰め用リスト!G293)</f>
        <v>2026.4</v>
      </c>
      <c r="H302" s="18">
        <f>[1]箱詰め用リスト!A293</f>
        <v>12</v>
      </c>
      <c r="I302" s="24">
        <v>1006000979992</v>
      </c>
      <c r="J302" s="1" t="s">
        <v>74</v>
      </c>
    </row>
    <row r="303" spans="1:10" ht="40.5" customHeight="1">
      <c r="A303" s="7">
        <v>294</v>
      </c>
      <c r="B303" s="11"/>
      <c r="C303" s="17" t="str">
        <f>[1]箱詰め用リスト!B294</f>
        <v>E/ｼﾝﾔ/26.4</v>
      </c>
      <c r="D303" s="21" t="str">
        <f t="shared" si="4"/>
        <v xml:space="preserve">いもうとのにゅうがくしき </v>
      </c>
      <c r="E303" s="21" t="str">
        <f>IF([1]箱詰め用リスト!E294="","",[1]箱詰め用リスト!E294)</f>
        <v>ふくだ たかひろ／文</v>
      </c>
      <c r="F303" s="21" t="str">
        <f>IF([1]箱詰め用リスト!F294="","",[1]箱詰め用リスト!F294)</f>
        <v>講談社</v>
      </c>
      <c r="G303" s="17">
        <f>IF([1]箱詰め用リスト!G294="","",[1]箱詰め用リスト!G294)</f>
        <v>2026.4</v>
      </c>
      <c r="H303" s="17">
        <f>[1]箱詰め用リスト!A294</f>
        <v>7</v>
      </c>
      <c r="I303" s="24">
        <v>1006000979076</v>
      </c>
      <c r="J303" s="1" t="s">
        <v>40</v>
      </c>
    </row>
    <row r="304" spans="1:10" ht="40.5" customHeight="1">
      <c r="A304" s="7">
        <v>295</v>
      </c>
      <c r="B304" s="11" t="s">
        <v>203</v>
      </c>
      <c r="C304" s="17" t="str">
        <f>[1]箱詰め用リスト!B295</f>
        <v>E/ｾｶﾜ/26.4</v>
      </c>
      <c r="D304" s="21" t="str">
        <f t="shared" si="4"/>
        <v xml:space="preserve">つきをいる </v>
      </c>
      <c r="E304" s="21" t="str">
        <f>IF([1]箱詰め用リスト!E295="","",[1]箱詰め用リスト!E295)</f>
        <v>君島 久子／訳</v>
      </c>
      <c r="F304" s="21" t="str">
        <f>IF([1]箱詰め用リスト!F295="","",[1]箱詰め用リスト!F295)</f>
        <v>福音館書店</v>
      </c>
      <c r="G304" s="17">
        <f>IF([1]箱詰め用リスト!G295="","",[1]箱詰め用リスト!G295)</f>
        <v>2026.4</v>
      </c>
      <c r="H304" s="17">
        <f>[1]箱詰め用リスト!A295</f>
        <v>1</v>
      </c>
      <c r="I304" s="24">
        <v>1006000983607</v>
      </c>
      <c r="J304" s="1" t="s">
        <v>128</v>
      </c>
    </row>
    <row r="305" spans="1:10" ht="40.5" customHeight="1">
      <c r="A305" s="7">
        <v>296</v>
      </c>
      <c r="B305" s="11"/>
      <c r="C305" s="17" t="str">
        <f>[1]箱詰め用リスト!B296</f>
        <v>E/ｾﾝﾀ/26.4</v>
      </c>
      <c r="D305" s="21" t="str">
        <f t="shared" si="4"/>
        <v xml:space="preserve">ヘンゼルとグレーテル </v>
      </c>
      <c r="E305" s="21" t="str">
        <f>IF([1]箱詰め用リスト!E296="","",[1]箱詰め用リスト!E296)</f>
        <v>[グリム／原作]</v>
      </c>
      <c r="F305" s="21" t="str">
        <f>IF([1]箱詰め用リスト!F296="","",[1]箱詰め用リスト!F296)</f>
        <v>NHK出版</v>
      </c>
      <c r="G305" s="17">
        <f>IF([1]箱詰め用リスト!G296="","",[1]箱詰め用リスト!G296)</f>
        <v>2026.4</v>
      </c>
      <c r="H305" s="17">
        <f>[1]箱詰め用リスト!A296</f>
        <v>7</v>
      </c>
      <c r="I305" s="24">
        <v>1006000980724</v>
      </c>
      <c r="J305" s="1" t="s">
        <v>233</v>
      </c>
    </row>
    <row r="306" spans="1:10" ht="40.5" customHeight="1">
      <c r="A306" s="7">
        <v>297</v>
      </c>
      <c r="B306" s="11"/>
      <c r="C306" s="17" t="str">
        <f>[1]箱詰め用リスト!B297</f>
        <v>E/ﾀｶｲ/26.4</v>
      </c>
      <c r="D306" s="21" t="str">
        <f t="shared" si="4"/>
        <v xml:space="preserve">ようかいむらのアイスクリームやさん </v>
      </c>
      <c r="E306" s="21" t="str">
        <f>IF([1]箱詰め用リスト!E297="","",[1]箱詰め用リスト!E297)</f>
        <v>たかい よしかず／作・絵</v>
      </c>
      <c r="F306" s="21" t="str">
        <f>IF([1]箱詰め用リスト!F297="","",[1]箱詰め用リスト!F297)</f>
        <v>国土社</v>
      </c>
      <c r="G306" s="17">
        <f>IF([1]箱詰め用リスト!G297="","",[1]箱詰め用リスト!G297)</f>
        <v>2026.4</v>
      </c>
      <c r="H306" s="17">
        <f>[1]箱詰め用リスト!A297</f>
        <v>7</v>
      </c>
      <c r="I306" s="24">
        <v>1006000980815</v>
      </c>
      <c r="J306" s="1" t="s">
        <v>30</v>
      </c>
    </row>
    <row r="307" spans="1:10" ht="40.5" customHeight="1">
      <c r="A307" s="7">
        <v>298</v>
      </c>
      <c r="B307" s="11"/>
      <c r="C307" s="17" t="str">
        <f>[1]箱詰め用リスト!B298</f>
        <v>E/ﾀｶｵ/26.4</v>
      </c>
      <c r="D307" s="21" t="str">
        <f t="shared" si="4"/>
        <v xml:space="preserve">たびするこいし </v>
      </c>
      <c r="E307" s="21" t="str">
        <f>IF([1]箱詰め用リスト!E298="","",[1]箱詰め用リスト!E298)</f>
        <v>たかお ゆうこ／作</v>
      </c>
      <c r="F307" s="21" t="str">
        <f>IF([1]箱詰め用リスト!F298="","",[1]箱詰め用リスト!F298)</f>
        <v>講談社</v>
      </c>
      <c r="G307" s="17">
        <f>IF([1]箱詰め用リスト!G298="","",[1]箱詰め用リスト!G298)</f>
        <v>2026.4</v>
      </c>
      <c r="H307" s="17">
        <f>[1]箱詰め用リスト!A298</f>
        <v>7</v>
      </c>
      <c r="I307" s="24">
        <v>1006000980266</v>
      </c>
      <c r="J307" s="1" t="s">
        <v>216</v>
      </c>
    </row>
    <row r="308" spans="1:10" ht="40.5" customHeight="1">
      <c r="A308" s="7">
        <v>299</v>
      </c>
      <c r="B308" s="11"/>
      <c r="C308" s="17" t="str">
        <f>[1]箱詰め用リスト!B299</f>
        <v>E/ﾀｶﾀ/26.4</v>
      </c>
      <c r="D308" s="21" t="str">
        <f t="shared" si="4"/>
        <v xml:space="preserve">りんちゃんのすてきなぼうし </v>
      </c>
      <c r="E308" s="21" t="str">
        <f>IF([1]箱詰め用リスト!E299="","",[1]箱詰め用リスト!E299)</f>
        <v>タカタ カヲリ／作</v>
      </c>
      <c r="F308" s="21" t="str">
        <f>IF([1]箱詰め用リスト!F299="","",[1]箱詰め用リスト!F299)</f>
        <v>イマジネイション・プラス</v>
      </c>
      <c r="G308" s="17">
        <f>IF([1]箱詰め用リスト!G299="","",[1]箱詰め用リスト!G299)</f>
        <v>2026.4</v>
      </c>
      <c r="H308" s="17">
        <f>[1]箱詰め用リスト!A299</f>
        <v>7</v>
      </c>
      <c r="I308" s="24">
        <v>1006000981845</v>
      </c>
      <c r="J308" s="1" t="s">
        <v>292</v>
      </c>
    </row>
    <row r="309" spans="1:10" ht="40.5" customHeight="1">
      <c r="A309" s="7">
        <v>300</v>
      </c>
      <c r="B309" s="11"/>
      <c r="C309" s="17" t="str">
        <f>[1]箱詰め用リスト!B300</f>
        <v>E/ﾀｶﾊ/26.4</v>
      </c>
      <c r="D309" s="21" t="str">
        <f t="shared" si="4"/>
        <v xml:space="preserve">どうどうどうどうどうぶつえん </v>
      </c>
      <c r="E309" s="21" t="str">
        <f>IF([1]箱詰め用リスト!E300="","",[1]箱詰め用リスト!E300)</f>
        <v>にしだ のぶまさ／作</v>
      </c>
      <c r="F309" s="21" t="str">
        <f>IF([1]箱詰め用リスト!F300="","",[1]箱詰め用リスト!F300)</f>
        <v>世界文化ワンダーグループ</v>
      </c>
      <c r="G309" s="17">
        <f>IF([1]箱詰め用リスト!G300="","",[1]箱詰め用リスト!G300)</f>
        <v>2026.4</v>
      </c>
      <c r="H309" s="17">
        <f>[1]箱詰め用リスト!A300</f>
        <v>7</v>
      </c>
      <c r="I309" s="24">
        <v>1006000983492</v>
      </c>
      <c r="J309" s="1" t="s">
        <v>10</v>
      </c>
    </row>
    <row r="310" spans="1:10" ht="40.5" customHeight="1">
      <c r="A310" s="7">
        <v>301</v>
      </c>
      <c r="B310" s="11"/>
      <c r="C310" s="17" t="str">
        <f>[1]箱詰め用リスト!B301</f>
        <v>E/ﾀｶﾊ/26.4</v>
      </c>
      <c r="D310" s="21" t="str">
        <f t="shared" si="4"/>
        <v xml:space="preserve">わらうことばあそぶことば </v>
      </c>
      <c r="E310" s="21" t="str">
        <f>IF([1]箱詰め用リスト!E301="","",[1]箱詰め用リスト!E301)</f>
        <v>内田 麟太郎／ことば</v>
      </c>
      <c r="F310" s="21" t="str">
        <f>IF([1]箱詰め用リスト!F301="","",[1]箱詰め用リスト!F301)</f>
        <v>絵本館</v>
      </c>
      <c r="G310" s="17">
        <f>IF([1]箱詰め用リスト!G301="","",[1]箱詰め用リスト!G301)</f>
        <v>2026.4</v>
      </c>
      <c r="H310" s="17">
        <f>[1]箱詰め用リスト!A301</f>
        <v>7</v>
      </c>
      <c r="I310" s="24">
        <v>1006000979061</v>
      </c>
      <c r="J310" s="1" t="s">
        <v>137</v>
      </c>
    </row>
    <row r="311" spans="1:10" ht="40.5" customHeight="1">
      <c r="A311" s="7">
        <v>302</v>
      </c>
      <c r="B311" s="11" t="s">
        <v>203</v>
      </c>
      <c r="C311" s="17" t="str">
        <f>[1]箱詰め用リスト!B302</f>
        <v>E/ﾀｹﾀ/26.4</v>
      </c>
      <c r="D311" s="21" t="str">
        <f t="shared" si="4"/>
        <v xml:space="preserve">カエルのおよめさん </v>
      </c>
      <c r="E311" s="21" t="str">
        <f>IF([1]箱詰め用リスト!E302="","",[1]箱詰め用リスト!E302)</f>
        <v>清水 たま子／文</v>
      </c>
      <c r="F311" s="21" t="str">
        <f>IF([1]箱詰め用リスト!F302="","",[1]箱詰め用リスト!F302)</f>
        <v>福音館書店</v>
      </c>
      <c r="G311" s="17">
        <f>IF([1]箱詰め用リスト!G302="","",[1]箱詰め用リスト!G302)</f>
        <v>2026.4</v>
      </c>
      <c r="H311" s="17">
        <f>[1]箱詰め用リスト!A302</f>
        <v>1</v>
      </c>
      <c r="I311" s="24">
        <v>1006000981796</v>
      </c>
      <c r="J311" s="1" t="s">
        <v>81</v>
      </c>
    </row>
    <row r="312" spans="1:10" ht="40.5" customHeight="1">
      <c r="A312" s="7">
        <v>303</v>
      </c>
      <c r="B312" s="11"/>
      <c r="C312" s="17" t="str">
        <f>[1]箱詰め用リスト!B303</f>
        <v>E/ﾀﾅｶ/26.5</v>
      </c>
      <c r="D312" s="21" t="str">
        <f t="shared" si="4"/>
        <v xml:space="preserve">わくわくちゅうちゅうランド </v>
      </c>
      <c r="E312" s="21" t="str">
        <f>IF([1]箱詰め用リスト!E303="","",[1]箱詰め用リスト!E303)</f>
        <v>田中 四郎／さく・え</v>
      </c>
      <c r="F312" s="21" t="str">
        <f>IF([1]箱詰め用リスト!F303="","",[1]箱詰め用リスト!F303)</f>
        <v>チャイルド本社</v>
      </c>
      <c r="G312" s="17">
        <f>IF([1]箱詰め用リスト!G303="","",[1]箱詰め用リスト!G303)</f>
        <v>2026.5</v>
      </c>
      <c r="H312" s="17">
        <f>[1]箱詰め用リスト!A303</f>
        <v>7</v>
      </c>
      <c r="I312" s="24">
        <v>1006000983214</v>
      </c>
      <c r="J312" s="1" t="s">
        <v>291</v>
      </c>
    </row>
    <row r="313" spans="1:10" ht="40.5" customHeight="1">
      <c r="A313" s="7">
        <v>304</v>
      </c>
      <c r="B313" s="11"/>
      <c r="C313" s="17" t="str">
        <f>[1]箱詰め用リスト!B304</f>
        <v>E/ﾀﾍﾓ/26.4</v>
      </c>
      <c r="D313" s="21" t="str">
        <f t="shared" si="4"/>
        <v xml:space="preserve">たべもの </v>
      </c>
      <c r="E313" s="21"/>
      <c r="F313" s="21" t="str">
        <f>IF([1]箱詰め用リスト!F304="","",[1]箱詰め用リスト!F304)</f>
        <v>ポプラ社</v>
      </c>
      <c r="G313" s="17">
        <f>IF([1]箱詰め用リスト!G304="","",[1]箱詰め用リスト!G304)</f>
        <v>2026.4</v>
      </c>
      <c r="H313" s="17">
        <f>[1]箱詰め用リスト!A304</f>
        <v>7</v>
      </c>
      <c r="I313" s="24">
        <v>1006000983193</v>
      </c>
      <c r="J313" s="1" t="s">
        <v>3</v>
      </c>
    </row>
    <row r="314" spans="1:10" ht="40.5" customHeight="1">
      <c r="A314" s="7">
        <v>305</v>
      </c>
      <c r="B314" s="11"/>
      <c r="C314" s="17" t="str">
        <f>[1]箱詰め用リスト!B305</f>
        <v>E/ﾀﾎﾗ/26.4</v>
      </c>
      <c r="D314" s="21" t="str">
        <f t="shared" si="4"/>
        <v xml:space="preserve">ガウディ </v>
      </c>
      <c r="E314" s="21" t="str">
        <f>IF([1]箱詰め用リスト!E305="","",[1]箱詰め用リスト!E305)</f>
        <v>カルラ・タボラ／作</v>
      </c>
      <c r="F314" s="21" t="str">
        <f>IF([1]箱詰め用リスト!F305="","",[1]箱詰め用リスト!F305)</f>
        <v>小学館</v>
      </c>
      <c r="G314" s="17">
        <f>IF([1]箱詰め用リスト!G305="","",[1]箱詰め用リスト!G305)</f>
        <v>2026.4</v>
      </c>
      <c r="H314" s="17">
        <f>[1]箱詰め用リスト!A305</f>
        <v>7</v>
      </c>
      <c r="I314" s="24">
        <v>1006000979074</v>
      </c>
      <c r="J314" s="1" t="s">
        <v>165</v>
      </c>
    </row>
    <row r="315" spans="1:10" ht="40.5" customHeight="1">
      <c r="A315" s="7">
        <v>306</v>
      </c>
      <c r="B315" s="11"/>
      <c r="C315" s="17" t="str">
        <f>[1]箱詰め用リスト!B306</f>
        <v>E/ﾁｬｲ/26.4</v>
      </c>
      <c r="D315" s="21" t="str">
        <f t="shared" si="4"/>
        <v xml:space="preserve">サムリまめをとりかえす </v>
      </c>
      <c r="E315" s="21" t="str">
        <f>IF([1]箱詰め用リスト!E306="","",[1]箱詰め用リスト!E306)</f>
        <v>よしざわ ようこ／再話</v>
      </c>
      <c r="F315" s="21" t="str">
        <f>IF([1]箱詰め用リスト!F306="","",[1]箱詰め用リスト!F306)</f>
        <v>福音館書店</v>
      </c>
      <c r="G315" s="17">
        <f>IF([1]箱詰め用リスト!G306="","",[1]箱詰め用リスト!G306)</f>
        <v>2026.4</v>
      </c>
      <c r="H315" s="17">
        <f>[1]箱詰め用リスト!A306</f>
        <v>7</v>
      </c>
      <c r="I315" s="24">
        <v>1006000981730</v>
      </c>
      <c r="J315" s="1" t="s">
        <v>222</v>
      </c>
    </row>
    <row r="316" spans="1:10" ht="40.5" customHeight="1">
      <c r="A316" s="7">
        <v>307</v>
      </c>
      <c r="B316" s="11"/>
      <c r="C316" s="17" t="str">
        <f>[1]箱詰め用リスト!B307</f>
        <v>E/ﾁｬｵ/26.4</v>
      </c>
      <c r="D316" s="21" t="str">
        <f t="shared" si="4"/>
        <v xml:space="preserve">しょくぱんバス </v>
      </c>
      <c r="E316" s="21" t="str">
        <f>IF([1]箱詰め用リスト!E307="","",[1]箱詰め用リスト!E307)</f>
        <v>チャオ ワンユエ／さく</v>
      </c>
      <c r="F316" s="21" t="str">
        <f>IF([1]箱詰め用リスト!F307="","",[1]箱詰め用リスト!F307)</f>
        <v>岩崎書店</v>
      </c>
      <c r="G316" s="17">
        <f>IF([1]箱詰め用リスト!G307="","",[1]箱詰め用リスト!G307)</f>
        <v>2026.4</v>
      </c>
      <c r="H316" s="17">
        <f>[1]箱詰め用リスト!A307</f>
        <v>7</v>
      </c>
      <c r="I316" s="24">
        <v>1006000979078</v>
      </c>
      <c r="J316" s="1" t="s">
        <v>58</v>
      </c>
    </row>
    <row r="317" spans="1:10" ht="40.5" customHeight="1">
      <c r="A317" s="7">
        <v>308</v>
      </c>
      <c r="B317" s="11" t="s">
        <v>203</v>
      </c>
      <c r="C317" s="17" t="str">
        <f>[1]箱詰め用リスト!B308</f>
        <v>E/ﾃｼﾙ/26.4</v>
      </c>
      <c r="D317" s="21" t="str">
        <f t="shared" si="4"/>
        <v xml:space="preserve">てんごくにいったのうふ </v>
      </c>
      <c r="E317" s="21" t="str">
        <f>IF([1]箱詰め用リスト!E308="","",[1]箱詰め用リスト!E308)</f>
        <v>プラサンサ・カルコーッテゲ／再話・訳</v>
      </c>
      <c r="F317" s="21" t="str">
        <f>IF([1]箱詰め用リスト!F308="","",[1]箱詰め用リスト!F308)</f>
        <v>福音館書店</v>
      </c>
      <c r="G317" s="17">
        <f>IF([1]箱詰め用リスト!G308="","",[1]箱詰め用リスト!G308)</f>
        <v>2026.4</v>
      </c>
      <c r="H317" s="17">
        <f>[1]箱詰め用リスト!A308</f>
        <v>1</v>
      </c>
      <c r="I317" s="24">
        <v>1006000983612</v>
      </c>
      <c r="J317" s="1" t="s">
        <v>326</v>
      </c>
    </row>
    <row r="318" spans="1:10" ht="40.5" customHeight="1">
      <c r="A318" s="7">
        <v>309</v>
      </c>
      <c r="B318" s="11"/>
      <c r="C318" s="17" t="str">
        <f>[1]箱詰め用リスト!B309</f>
        <v>E/ﾃｽﾆ/26.4</v>
      </c>
      <c r="D318" s="21" t="str">
        <f t="shared" si="4"/>
        <v xml:space="preserve">世界のパン </v>
      </c>
      <c r="E318" s="21" t="str">
        <f>IF([1]箱詰め用リスト!E309="","",[1]箱詰め用リスト!E309)</f>
        <v>マリヤ・バーハレワ／文</v>
      </c>
      <c r="F318" s="21" t="str">
        <f>IF([1]箱詰め用リスト!F309="","",[1]箱詰め用リスト!F309)</f>
        <v>河出書房新社</v>
      </c>
      <c r="G318" s="17">
        <f>IF([1]箱詰め用リスト!G309="","",[1]箱詰め用リスト!G309)</f>
        <v>2026.4</v>
      </c>
      <c r="H318" s="17">
        <f>[1]箱詰め用リスト!A309</f>
        <v>7</v>
      </c>
      <c r="I318" s="24">
        <v>1006000979084</v>
      </c>
      <c r="J318" s="1" t="s">
        <v>234</v>
      </c>
    </row>
    <row r="319" spans="1:10" ht="40.5" customHeight="1">
      <c r="A319" s="7">
        <v>310</v>
      </c>
      <c r="B319" s="11"/>
      <c r="C319" s="17" t="str">
        <f>[1]箱詰め用リスト!B310</f>
        <v>E/ﾄｳﾉ/26.4</v>
      </c>
      <c r="D319" s="21" t="str">
        <f t="shared" si="4"/>
        <v xml:space="preserve">まるきのヤンコ </v>
      </c>
      <c r="E319" s="21" t="str">
        <f>IF([1]箱詰め用リスト!E310="","",[1]箱詰め用リスト!E310)</f>
        <v>洞野 志保／再話・絵</v>
      </c>
      <c r="F319" s="21" t="str">
        <f>IF([1]箱詰め用リスト!F310="","",[1]箱詰め用リスト!F310)</f>
        <v>福音館書店</v>
      </c>
      <c r="G319" s="17">
        <f>IF([1]箱詰め用リスト!G310="","",[1]箱詰め用リスト!G310)</f>
        <v>2026.4</v>
      </c>
      <c r="H319" s="17">
        <f>[1]箱詰め用リスト!A310</f>
        <v>7</v>
      </c>
      <c r="I319" s="24">
        <v>1006000983194</v>
      </c>
      <c r="J319" s="1" t="s">
        <v>45</v>
      </c>
    </row>
    <row r="320" spans="1:10" ht="40.5" customHeight="1">
      <c r="A320" s="7">
        <v>311</v>
      </c>
      <c r="B320" s="11"/>
      <c r="C320" s="17" t="str">
        <f>[1]箱詰め用リスト!B311</f>
        <v>E/ﾄｳﾌ/26.4</v>
      </c>
      <c r="D320" s="21" t="str">
        <f t="shared" si="4"/>
        <v xml:space="preserve">どうぶつ </v>
      </c>
      <c r="E320" s="21"/>
      <c r="F320" s="21" t="str">
        <f>IF([1]箱詰め用リスト!F311="","",[1]箱詰め用リスト!F311)</f>
        <v>ポプラ社</v>
      </c>
      <c r="G320" s="17">
        <f>IF([1]箱詰め用リスト!G311="","",[1]箱詰め用リスト!G311)</f>
        <v>2026.4</v>
      </c>
      <c r="H320" s="17">
        <f>[1]箱詰め用リスト!A311</f>
        <v>7</v>
      </c>
      <c r="I320" s="24">
        <v>1006000980764</v>
      </c>
      <c r="J320" s="1" t="s">
        <v>285</v>
      </c>
    </row>
    <row r="321" spans="1:10" ht="40.5" customHeight="1">
      <c r="A321" s="8">
        <v>312</v>
      </c>
      <c r="B321" s="12"/>
      <c r="C321" s="18" t="str">
        <f>[1]箱詰め用リスト!B312</f>
        <v>E/ﾄﾏｽ/26.4</v>
      </c>
      <c r="D321" s="22" t="str">
        <f t="shared" si="4"/>
        <v xml:space="preserve">33びきのなつがいっぱい! </v>
      </c>
      <c r="E321" s="22" t="str">
        <f>IF([1]箱詰め用リスト!E312="","",[1]箱詰め用リスト!E312)</f>
        <v>トーマス・リー／作・絵</v>
      </c>
      <c r="F321" s="22" t="str">
        <f>IF([1]箱詰め用リスト!F312="","",[1]箱詰め用リスト!F312)</f>
        <v>永岡書店</v>
      </c>
      <c r="G321" s="18">
        <f>IF([1]箱詰め用リスト!G312="","",[1]箱詰め用リスト!G312)</f>
        <v>2026.4</v>
      </c>
      <c r="H321" s="18">
        <f>[1]箱詰め用リスト!A312</f>
        <v>12</v>
      </c>
      <c r="I321" s="24">
        <v>1006000979080</v>
      </c>
      <c r="J321" s="1" t="s">
        <v>85</v>
      </c>
    </row>
    <row r="322" spans="1:10" ht="40.5" customHeight="1">
      <c r="A322" s="7">
        <v>313</v>
      </c>
      <c r="B322" s="11"/>
      <c r="C322" s="17" t="str">
        <f>[1]箱詰め用リスト!B313</f>
        <v>E/ﾅｶｲ/26.4</v>
      </c>
      <c r="D322" s="21" t="str">
        <f t="shared" si="4"/>
        <v xml:space="preserve">ナガイモンジャ </v>
      </c>
      <c r="E322" s="21" t="str">
        <f>IF([1]箱詰め用リスト!E313="","",[1]箱詰め用リスト!E313)</f>
        <v>よしざわ ようこ／再話</v>
      </c>
      <c r="F322" s="21" t="str">
        <f>IF([1]箱詰め用リスト!F313="","",[1]箱詰め用リスト!F313)</f>
        <v>福音館書店</v>
      </c>
      <c r="G322" s="17">
        <f>IF([1]箱詰め用リスト!G313="","",[1]箱詰め用リスト!G313)</f>
        <v>2026.4</v>
      </c>
      <c r="H322" s="17">
        <f>[1]箱詰め用リスト!A313</f>
        <v>7</v>
      </c>
      <c r="I322" s="24">
        <v>1006000980710</v>
      </c>
      <c r="J322" s="1" t="s">
        <v>199</v>
      </c>
    </row>
    <row r="323" spans="1:10" ht="40.5" customHeight="1">
      <c r="A323" s="8">
        <v>314</v>
      </c>
      <c r="B323" s="12"/>
      <c r="C323" s="18" t="str">
        <f>[1]箱詰め用リスト!B314</f>
        <v>E/ﾅｶｶ/26.4</v>
      </c>
      <c r="D323" s="22" t="str">
        <f t="shared" si="4"/>
        <v xml:space="preserve">もしかしてキセキ </v>
      </c>
      <c r="E323" s="22" t="str">
        <f>IF([1]箱詰め用リスト!E314="","",[1]箱詰め用リスト!E314)</f>
        <v>なかがわ ちひろ／作</v>
      </c>
      <c r="F323" s="22" t="str">
        <f>IF([1]箱詰め用リスト!F314="","",[1]箱詰め用リスト!F314)</f>
        <v>のら書店</v>
      </c>
      <c r="G323" s="18">
        <f>IF([1]箱詰め用リスト!G314="","",[1]箱詰め用リスト!G314)</f>
        <v>2026.4</v>
      </c>
      <c r="H323" s="18">
        <f>[1]箱詰め用リスト!A314</f>
        <v>12</v>
      </c>
      <c r="I323" s="24">
        <v>1006000983996</v>
      </c>
      <c r="J323" s="1" t="s">
        <v>194</v>
      </c>
    </row>
    <row r="324" spans="1:10" ht="40.5" customHeight="1">
      <c r="A324" s="8">
        <v>315</v>
      </c>
      <c r="B324" s="12"/>
      <c r="C324" s="18" t="str">
        <f>[1]箱詰め用リスト!B315</f>
        <v>E/ﾅｽｸ/26.4</v>
      </c>
      <c r="D324" s="22" t="str">
        <f t="shared" si="4"/>
        <v xml:space="preserve">なすくんとやさいのヒーローたち </v>
      </c>
      <c r="E324" s="22" t="str">
        <f>IF([1]箱詰め用リスト!E315="","",[1]箱詰め用リスト!E315)</f>
        <v>金城 睦尚／文</v>
      </c>
      <c r="F324" s="22" t="str">
        <f>IF([1]箱詰め用リスト!F315="","",[1]箱詰め用リスト!F315)</f>
        <v>三恵社</v>
      </c>
      <c r="G324" s="18">
        <f>IF([1]箱詰め用リスト!G315="","",[1]箱詰め用リスト!G315)</f>
        <v>2026.4</v>
      </c>
      <c r="H324" s="18">
        <f>[1]箱詰め用リスト!A315</f>
        <v>12</v>
      </c>
      <c r="I324" s="24">
        <v>1006000981958</v>
      </c>
      <c r="J324" s="1" t="s">
        <v>166</v>
      </c>
    </row>
    <row r="325" spans="1:10" ht="40.5" customHeight="1">
      <c r="A325" s="8">
        <v>316</v>
      </c>
      <c r="B325" s="12"/>
      <c r="C325" s="18" t="str">
        <f>[1]箱詰め用リスト!B316</f>
        <v>E/ﾆｼｶ/26.4</v>
      </c>
      <c r="D325" s="22" t="str">
        <f t="shared" si="4"/>
        <v xml:space="preserve">10ぴきのおばけとおきゃくさま </v>
      </c>
      <c r="E325" s="22" t="str">
        <f>IF([1]箱詰め用リスト!E316="","",[1]箱詰め用リスト!E316)</f>
        <v>にしかわ おさむ／作・絵</v>
      </c>
      <c r="F325" s="22" t="str">
        <f>IF([1]箱詰め用リスト!F316="","",[1]箱詰め用リスト!F316)</f>
        <v>ひかりのくに</v>
      </c>
      <c r="G325" s="18">
        <f>IF([1]箱詰め用リスト!G316="","",[1]箱詰め用リスト!G316)</f>
        <v>2026.4</v>
      </c>
      <c r="H325" s="18">
        <f>[1]箱詰め用リスト!A316</f>
        <v>12</v>
      </c>
      <c r="I325" s="24">
        <v>1006000980939</v>
      </c>
      <c r="J325" s="1" t="s">
        <v>156</v>
      </c>
    </row>
    <row r="326" spans="1:10" ht="40.5" customHeight="1">
      <c r="A326" s="8">
        <v>317</v>
      </c>
      <c r="B326" s="12"/>
      <c r="C326" s="18" t="str">
        <f>[1]箱詰め用リスト!B317</f>
        <v>E/ﾆｼﾑ/26.4</v>
      </c>
      <c r="D326" s="22" t="str">
        <f t="shared" si="4"/>
        <v xml:space="preserve">よーいドテッ! </v>
      </c>
      <c r="E326" s="22" t="str">
        <f>IF([1]箱詰め用リスト!E317="","",[1]箱詰め用リスト!E317)</f>
        <v>大塚 健太／作</v>
      </c>
      <c r="F326" s="22" t="str">
        <f>IF([1]箱詰め用リスト!F317="","",[1]箱詰め用リスト!F317)</f>
        <v>パイインターナショナル</v>
      </c>
      <c r="G326" s="18">
        <f>IF([1]箱詰め用リスト!G317="","",[1]箱詰め用リスト!G317)</f>
        <v>2026.4</v>
      </c>
      <c r="H326" s="18">
        <f>[1]箱詰め用リスト!A317</f>
        <v>12</v>
      </c>
      <c r="I326" s="24">
        <v>1006000983207</v>
      </c>
      <c r="J326" s="1" t="s">
        <v>172</v>
      </c>
    </row>
    <row r="327" spans="1:10" ht="40.5" customHeight="1">
      <c r="A327" s="7">
        <v>318</v>
      </c>
      <c r="B327" s="11"/>
      <c r="C327" s="17" t="str">
        <f>[1]箱詰め用リスト!B318</f>
        <v>E/ﾈｺ/26.4</v>
      </c>
      <c r="D327" s="21" t="str">
        <f t="shared" si="4"/>
        <v xml:space="preserve">ねこ </v>
      </c>
      <c r="E327" s="21"/>
      <c r="F327" s="21" t="str">
        <f>IF([1]箱詰め用リスト!F318="","",[1]箱詰め用リスト!F318)</f>
        <v>ポプラ社</v>
      </c>
      <c r="G327" s="17">
        <f>IF([1]箱詰め用リスト!G318="","",[1]箱詰め用リスト!G318)</f>
        <v>2026.4</v>
      </c>
      <c r="H327" s="17">
        <f>[1]箱詰め用リスト!A318</f>
        <v>7</v>
      </c>
      <c r="I327" s="24">
        <v>1006000980927</v>
      </c>
      <c r="J327" s="1" t="s">
        <v>104</v>
      </c>
    </row>
    <row r="328" spans="1:10" ht="40.5" customHeight="1">
      <c r="A328" s="8">
        <v>319</v>
      </c>
      <c r="B328" s="12"/>
      <c r="C328" s="18" t="str">
        <f>[1]箱詰め用リスト!B319</f>
        <v>E/ﾊｸ/26.5</v>
      </c>
      <c r="D328" s="22" t="str">
        <f t="shared" si="4"/>
        <v xml:space="preserve">BTS </v>
      </c>
      <c r="E328" s="22" t="str">
        <f>IF([1]箱詰め用リスト!E319="","",[1]箱詰め用リスト!E319)</f>
        <v>ジャン・アン／文</v>
      </c>
      <c r="F328" s="22" t="str">
        <f>IF([1]箱詰め用リスト!F319="","",[1]箱詰め用リスト!F319)</f>
        <v>二見書房</v>
      </c>
      <c r="G328" s="18">
        <f>IF([1]箱詰め用リスト!G319="","",[1]箱詰め用リスト!G319)</f>
        <v>2026.5</v>
      </c>
      <c r="H328" s="18">
        <f>[1]箱詰め用リスト!A319</f>
        <v>12</v>
      </c>
      <c r="I328" s="24">
        <v>1006000982123</v>
      </c>
      <c r="J328" s="1" t="s">
        <v>261</v>
      </c>
    </row>
    <row r="329" spans="1:10" ht="40.5" customHeight="1">
      <c r="A329" s="8">
        <v>320</v>
      </c>
      <c r="B329" s="12"/>
      <c r="C329" s="18" t="str">
        <f>[1]箱詰め用リスト!B320</f>
        <v>E/ﾊｼﾓ/26.4</v>
      </c>
      <c r="D329" s="22" t="str">
        <f t="shared" si="4"/>
        <v xml:space="preserve">けんけんぱっ!? </v>
      </c>
      <c r="E329" s="22" t="str">
        <f>IF([1]箱詰め用リスト!E320="","",[1]箱詰め用リスト!E320)</f>
        <v>五味 ヒロミ／文</v>
      </c>
      <c r="F329" s="22" t="str">
        <f>IF([1]箱詰め用リスト!F320="","",[1]箱詰め用リスト!F320)</f>
        <v>国土社</v>
      </c>
      <c r="G329" s="18">
        <f>IF([1]箱詰め用リスト!G320="","",[1]箱詰め用リスト!G320)</f>
        <v>2026.4</v>
      </c>
      <c r="H329" s="18">
        <f>[1]箱詰め用リスト!A320</f>
        <v>12</v>
      </c>
      <c r="I329" s="24">
        <v>1006000982030</v>
      </c>
      <c r="J329" s="1" t="s">
        <v>260</v>
      </c>
    </row>
    <row r="330" spans="1:10" ht="40.5" customHeight="1">
      <c r="A330" s="8">
        <v>321</v>
      </c>
      <c r="B330" s="12"/>
      <c r="C330" s="18" t="str">
        <f>[1]箱詰め用リスト!B321</f>
        <v>E/ﾊｽｹ/26.4</v>
      </c>
      <c r="D330" s="22" t="str">
        <f t="shared" ref="D330:D373" si="5">HYPERLINK("https://www.tosyokan.pref.shizuoka.jp/licsxp-opac/WOpacMsgNewListToTifTilDetailAction.do?tilcod="&amp;I330,J330)</f>
        <v xml:space="preserve">じかん屋テンペリア </v>
      </c>
      <c r="E330" s="22" t="str">
        <f>IF([1]箱詰め用リスト!E321="","",[1]箱詰め用リスト!E321)</f>
        <v>ルカ・コニョラート／文</v>
      </c>
      <c r="F330" s="22" t="str">
        <f>IF([1]箱詰め用リスト!F321="","",[1]箱詰め用リスト!F321)</f>
        <v>Kotobaya Books</v>
      </c>
      <c r="G330" s="18">
        <f>IF([1]箱詰め用リスト!G321="","",[1]箱詰め用リスト!G321)</f>
        <v>2026.4</v>
      </c>
      <c r="H330" s="18">
        <f>[1]箱詰め用リスト!A321</f>
        <v>12</v>
      </c>
      <c r="I330" s="24">
        <v>1006000978952</v>
      </c>
      <c r="J330" s="1" t="s">
        <v>259</v>
      </c>
    </row>
    <row r="331" spans="1:10" ht="40.5" customHeight="1">
      <c r="A331" s="8">
        <v>322</v>
      </c>
      <c r="B331" s="12"/>
      <c r="C331" s="18" t="str">
        <f>[1]箱詰め用リスト!B322</f>
        <v>E/ﾊｯﾄ/26.3</v>
      </c>
      <c r="D331" s="22" t="str">
        <f t="shared" si="5"/>
        <v xml:space="preserve">きこえるかい?ずっと </v>
      </c>
      <c r="E331" s="22" t="str">
        <f>IF([1]箱詰め用リスト!E322="","",[1]箱詰め用リスト!E322)</f>
        <v>はっとり ひろき／作・絵</v>
      </c>
      <c r="F331" s="22" t="str">
        <f>IF([1]箱詰め用リスト!F322="","",[1]箱詰め用リスト!F322)</f>
        <v>ニコモ</v>
      </c>
      <c r="G331" s="18">
        <f>IF([1]箱詰め用リスト!G322="","",[1]箱詰め用リスト!G322)</f>
        <v>2026.3</v>
      </c>
      <c r="H331" s="18">
        <f>[1]箱詰め用リスト!A322</f>
        <v>12</v>
      </c>
      <c r="I331" s="24">
        <v>1006000979072</v>
      </c>
      <c r="J331" s="1" t="s">
        <v>256</v>
      </c>
    </row>
    <row r="332" spans="1:10" ht="40.5" customHeight="1">
      <c r="A332" s="7">
        <v>323</v>
      </c>
      <c r="B332" s="11" t="s">
        <v>203</v>
      </c>
      <c r="C332" s="17" t="str">
        <f>[1]箱詰め用リスト!B323</f>
        <v>E/ﾊﾈ/26.4</v>
      </c>
      <c r="D332" s="21" t="str">
        <f t="shared" si="5"/>
        <v xml:space="preserve">コマツグミのむねはなぜあかい </v>
      </c>
      <c r="E332" s="21" t="str">
        <f>IF([1]箱詰め用リスト!E323="","",[1]箱詰め用リスト!E323)</f>
        <v>大塚 勇三／再話</v>
      </c>
      <c r="F332" s="21" t="str">
        <f>IF([1]箱詰め用リスト!F323="","",[1]箱詰め用リスト!F323)</f>
        <v>福音館書店</v>
      </c>
      <c r="G332" s="17">
        <f>IF([1]箱詰め用リスト!G323="","",[1]箱詰め用リスト!G323)</f>
        <v>2026.4</v>
      </c>
      <c r="H332" s="17">
        <f>[1]箱詰め用リスト!A323</f>
        <v>1</v>
      </c>
      <c r="I332" s="24">
        <v>1006000978513</v>
      </c>
      <c r="J332" s="1" t="s">
        <v>325</v>
      </c>
    </row>
    <row r="333" spans="1:10" ht="40.5" customHeight="1">
      <c r="A333" s="8">
        <v>324</v>
      </c>
      <c r="B333" s="12"/>
      <c r="C333" s="18" t="str">
        <f>[1]箱詰め用リスト!B324</f>
        <v>E/ﾊﾔｼ/26.4</v>
      </c>
      <c r="D333" s="22" t="str">
        <f t="shared" si="5"/>
        <v xml:space="preserve">しあわせの木の実 </v>
      </c>
      <c r="E333" s="22" t="str">
        <f>IF([1]箱詰め用リスト!E324="","",[1]箱詰め用リスト!E324)</f>
        <v>イシグロ 直緒／作</v>
      </c>
      <c r="F333" s="22" t="str">
        <f>IF([1]箱詰め用リスト!F324="","",[1]箱詰め用リスト!F324)</f>
        <v>文芸社</v>
      </c>
      <c r="G333" s="18">
        <f>IF([1]箱詰め用リスト!G324="","",[1]箱詰め用リスト!G324)</f>
        <v>2026.4</v>
      </c>
      <c r="H333" s="18">
        <f>[1]箱詰め用リスト!A324</f>
        <v>12</v>
      </c>
      <c r="I333" s="24">
        <v>1006000983190</v>
      </c>
      <c r="J333" s="1" t="s">
        <v>175</v>
      </c>
    </row>
    <row r="334" spans="1:10" ht="40.5" customHeight="1">
      <c r="A334" s="7">
        <v>325</v>
      </c>
      <c r="B334" s="11"/>
      <c r="C334" s="17" t="str">
        <f>[1]箱詰め用リスト!B325</f>
        <v>E/ﾊﾗﾍ/26.4</v>
      </c>
      <c r="D334" s="21" t="str">
        <f t="shared" si="5"/>
        <v xml:space="preserve">しょくどう </v>
      </c>
      <c r="E334" s="21" t="str">
        <f>IF([1]箱詰め用リスト!E325="","",[1]箱詰め用リスト!E325)</f>
        <v>はらぺこめがね／作</v>
      </c>
      <c r="F334" s="21" t="str">
        <f>IF([1]箱詰め用リスト!F325="","",[1]箱詰め用リスト!F325)</f>
        <v>偕成社</v>
      </c>
      <c r="G334" s="17">
        <f>IF([1]箱詰め用リスト!G325="","",[1]箱詰め用リスト!G325)</f>
        <v>2026.4</v>
      </c>
      <c r="H334" s="17">
        <f>[1]箱詰め用リスト!A325</f>
        <v>7</v>
      </c>
      <c r="I334" s="24">
        <v>1006000981532</v>
      </c>
      <c r="J334" s="1" t="s">
        <v>9</v>
      </c>
    </row>
    <row r="335" spans="1:10" ht="40.5" customHeight="1">
      <c r="A335" s="7">
        <v>326</v>
      </c>
      <c r="B335" s="11"/>
      <c r="C335" s="17" t="str">
        <f>[1]箱詰め用リスト!B326</f>
        <v>E/ﾊﾘｱ/26.4</v>
      </c>
      <c r="D335" s="21" t="str">
        <f t="shared" si="5"/>
        <v xml:space="preserve">おかあさんのおかあさんのひ </v>
      </c>
      <c r="E335" s="21" t="str">
        <f>IF([1]箱詰め用リスト!E326="","",[1]箱詰め用リスト!E326)</f>
        <v>ローナ・バリアン／さく</v>
      </c>
      <c r="F335" s="21" t="str">
        <f>IF([1]箱詰め用リスト!F326="","",[1]箱詰め用リスト!F326)</f>
        <v>好学社</v>
      </c>
      <c r="G335" s="17">
        <f>IF([1]箱詰め用リスト!G326="","",[1]箱詰め用リスト!G326)</f>
        <v>2026.4</v>
      </c>
      <c r="H335" s="17">
        <f>[1]箱詰め用リスト!A326</f>
        <v>7</v>
      </c>
      <c r="I335" s="24">
        <v>1006000981606</v>
      </c>
      <c r="J335" s="1" t="s">
        <v>290</v>
      </c>
    </row>
    <row r="336" spans="1:10" ht="40.5" customHeight="1">
      <c r="A336" s="8">
        <v>327</v>
      </c>
      <c r="B336" s="12"/>
      <c r="C336" s="18" t="str">
        <f>[1]箱詰め用リスト!B327</f>
        <v>E/ﾋｯﾋ/26.4</v>
      </c>
      <c r="D336" s="22" t="str">
        <f t="shared" si="5"/>
        <v xml:space="preserve">にんにんじんじん </v>
      </c>
      <c r="E336" s="22" t="str">
        <f>IF([1]箱詰め用リスト!E327="","",[1]箱詰め用リスト!E327)</f>
        <v>ぴっぴ／著</v>
      </c>
      <c r="F336" s="22" t="str">
        <f>IF([1]箱詰め用リスト!F327="","",[1]箱詰め用リスト!F327)</f>
        <v>三恵社</v>
      </c>
      <c r="G336" s="18">
        <f>IF([1]箱詰め用リスト!G327="","",[1]箱詰め用リスト!G327)</f>
        <v>2026.4</v>
      </c>
      <c r="H336" s="18">
        <f>[1]箱詰め用リスト!A327</f>
        <v>12</v>
      </c>
      <c r="I336" s="24">
        <v>1006000983674</v>
      </c>
      <c r="J336" s="1" t="s">
        <v>255</v>
      </c>
    </row>
    <row r="337" spans="1:10" ht="40.5" customHeight="1">
      <c r="A337" s="7">
        <v>328</v>
      </c>
      <c r="B337" s="11"/>
      <c r="C337" s="17" t="str">
        <f>[1]箱詰め用リスト!B328</f>
        <v>E/ﾋﾄﾐ/26.4</v>
      </c>
      <c r="D337" s="21" t="str">
        <f t="shared" si="5"/>
        <v xml:space="preserve">しらがのにんぎょう </v>
      </c>
      <c r="E337" s="21" t="str">
        <f>IF([1]箱詰め用リスト!E328="","",[1]箱詰め用リスト!E328)</f>
        <v>華空 祥／さく</v>
      </c>
      <c r="F337" s="21" t="str">
        <f>IF([1]箱詰め用リスト!F328="","",[1]箱詰め用リスト!F328)</f>
        <v>みらいパブリッシング</v>
      </c>
      <c r="G337" s="17">
        <f>IF([1]箱詰め用リスト!G328="","",[1]箱詰め用リスト!G328)</f>
        <v>2026.4</v>
      </c>
      <c r="H337" s="17">
        <f>[1]箱詰め用リスト!A328</f>
        <v>7</v>
      </c>
      <c r="I337" s="24">
        <v>1006000979083</v>
      </c>
      <c r="J337" s="1" t="s">
        <v>19</v>
      </c>
    </row>
    <row r="338" spans="1:10" ht="40.5" customHeight="1">
      <c r="A338" s="7">
        <v>329</v>
      </c>
      <c r="B338" s="11"/>
      <c r="C338" s="17" t="str">
        <f>[1]箱詰め用リスト!B329</f>
        <v>E/ﾋﾗｲ/26.4</v>
      </c>
      <c r="D338" s="21" t="str">
        <f t="shared" si="5"/>
        <v xml:space="preserve">よくばりワシカ </v>
      </c>
      <c r="E338" s="21" t="str">
        <f>IF([1]箱詰め用リスト!E329="","",[1]箱詰め用リスト!E329)</f>
        <v>内田 莉莎子／再話</v>
      </c>
      <c r="F338" s="21" t="str">
        <f>IF([1]箱詰め用リスト!F329="","",[1]箱詰め用リスト!F329)</f>
        <v>福音館書店</v>
      </c>
      <c r="G338" s="17">
        <f>IF([1]箱詰め用リスト!G329="","",[1]箱詰め用リスト!G329)</f>
        <v>2026.4</v>
      </c>
      <c r="H338" s="17">
        <f>[1]箱詰め用リスト!A329</f>
        <v>7</v>
      </c>
      <c r="I338" s="24">
        <v>1006000979070</v>
      </c>
      <c r="J338" s="1" t="s">
        <v>258</v>
      </c>
    </row>
    <row r="339" spans="1:10" ht="40.5" customHeight="1">
      <c r="A339" s="7">
        <v>330</v>
      </c>
      <c r="B339" s="11" t="s">
        <v>203</v>
      </c>
      <c r="C339" s="17" t="str">
        <f>[1]箱詰め用リスト!B330</f>
        <v>E/ﾋﾗｺ/26.4</v>
      </c>
      <c r="D339" s="21" t="str">
        <f t="shared" si="5"/>
        <v xml:space="preserve">きんのねこ </v>
      </c>
      <c r="E339" s="21" t="str">
        <f>IF([1]箱詰め用リスト!E330="","",[1]箱詰め用リスト!E330)</f>
        <v>八百板 洋子／再話</v>
      </c>
      <c r="F339" s="21" t="str">
        <f>IF([1]箱詰め用リスト!F330="","",[1]箱詰め用リスト!F330)</f>
        <v>福音館書店</v>
      </c>
      <c r="G339" s="17">
        <f>IF([1]箱詰め用リスト!G330="","",[1]箱詰め用リスト!G330)</f>
        <v>2026.4</v>
      </c>
      <c r="H339" s="17">
        <f>[1]箱詰め用リスト!A330</f>
        <v>1</v>
      </c>
      <c r="I339" s="24">
        <v>1006000981844</v>
      </c>
      <c r="J339" s="1" t="s">
        <v>111</v>
      </c>
    </row>
    <row r="340" spans="1:10" ht="40.5" customHeight="1">
      <c r="A340" s="8">
        <v>331</v>
      </c>
      <c r="B340" s="12"/>
      <c r="C340" s="18" t="str">
        <f>[1]箱詰め用リスト!B331</f>
        <v>E/ﾋﾛｾ/26.4</v>
      </c>
      <c r="D340" s="22" t="str">
        <f t="shared" si="5"/>
        <v xml:space="preserve">くいしんぼうたんていニャームス </v>
      </c>
      <c r="E340" s="22" t="str">
        <f>IF([1]箱詰め用リスト!E331="","",[1]箱詰め用リスト!E331)</f>
        <v>山本 和子／作</v>
      </c>
      <c r="F340" s="22" t="str">
        <f>IF([1]箱詰め用リスト!F331="","",[1]箱詰め用リスト!F331)</f>
        <v>ひさかたチャイルド</v>
      </c>
      <c r="G340" s="18">
        <f>IF([1]箱詰め用リスト!G331="","",[1]箱詰め用リスト!G331)</f>
        <v>2026.4</v>
      </c>
      <c r="H340" s="18">
        <f>[1]箱詰め用リスト!A331</f>
        <v>12</v>
      </c>
      <c r="I340" s="24">
        <v>1006000981736</v>
      </c>
      <c r="J340" s="1" t="s">
        <v>253</v>
      </c>
    </row>
    <row r="341" spans="1:10" ht="40.5" customHeight="1">
      <c r="A341" s="7">
        <v>332</v>
      </c>
      <c r="B341" s="11"/>
      <c r="C341" s="17" t="str">
        <f>[1]箱詰め用リスト!B332</f>
        <v>E/ﾌｶｶ/26.4</v>
      </c>
      <c r="D341" s="21" t="str">
        <f t="shared" si="5"/>
        <v xml:space="preserve">これなんだっけ? </v>
      </c>
      <c r="E341" s="21" t="str">
        <f>IF([1]箱詰め用リスト!E332="","",[1]箱詰め用リスト!E332)</f>
        <v>深川 直美／[作]</v>
      </c>
      <c r="F341" s="21" t="str">
        <f>IF([1]箱詰め用リスト!F332="","",[1]箱詰め用リスト!F332)</f>
        <v>偕成社</v>
      </c>
      <c r="G341" s="17">
        <f>IF([1]箱詰め用リスト!G332="","",[1]箱詰め用リスト!G332)</f>
        <v>2026.4</v>
      </c>
      <c r="H341" s="17">
        <f>[1]箱詰め用リスト!A332</f>
        <v>7</v>
      </c>
      <c r="I341" s="24">
        <v>1006000983384</v>
      </c>
      <c r="J341" s="1" t="s">
        <v>288</v>
      </c>
    </row>
    <row r="342" spans="1:10" ht="40.5" customHeight="1">
      <c r="A342" s="7">
        <v>333</v>
      </c>
      <c r="B342" s="11"/>
      <c r="C342" s="17" t="str">
        <f>[1]箱詰め用リスト!B333</f>
        <v>E/ﾌｸﾀ/26.3</v>
      </c>
      <c r="D342" s="21" t="str">
        <f t="shared" si="5"/>
        <v xml:space="preserve">アームとイルタ </v>
      </c>
      <c r="E342" s="21" t="str">
        <f>IF([1]箱詰め用リスト!E333="","",[1]箱詰め用リスト!E333)</f>
        <v>福田 利之／作</v>
      </c>
      <c r="F342" s="21" t="str">
        <f>IF([1]箱詰め用リスト!F333="","",[1]箱詰め用リスト!F333)</f>
        <v>888ブックス</v>
      </c>
      <c r="G342" s="17">
        <f>IF([1]箱詰め用リスト!G333="","",[1]箱詰め用リスト!G333)</f>
        <v>2026.3</v>
      </c>
      <c r="H342" s="17">
        <f>[1]箱詰め用リスト!A333</f>
        <v>7</v>
      </c>
      <c r="I342" s="24">
        <v>1006000983090</v>
      </c>
      <c r="J342" s="1" t="s">
        <v>286</v>
      </c>
    </row>
    <row r="343" spans="1:10" ht="40.5" customHeight="1">
      <c r="A343" s="8">
        <v>334</v>
      </c>
      <c r="B343" s="12"/>
      <c r="C343" s="18" t="str">
        <f>[1]箱詰め用リスト!B334</f>
        <v>E/ﾌｸﾀ/26.4</v>
      </c>
      <c r="D343" s="22" t="str">
        <f t="shared" si="5"/>
        <v xml:space="preserve">ミュータンとスータンのむしばだいさくせん </v>
      </c>
      <c r="E343" s="22" t="str">
        <f>IF([1]箱詰め用リスト!E334="","",[1]箱詰め用リスト!E334)</f>
        <v>ふくだ のぞみ／さく・え</v>
      </c>
      <c r="F343" s="22" t="str">
        <f>IF([1]箱詰め用リスト!F334="","",[1]箱詰め用リスト!F334)</f>
        <v>新日本出版社</v>
      </c>
      <c r="G343" s="18">
        <f>IF([1]箱詰め用リスト!G334="","",[1]箱詰め用リスト!G334)</f>
        <v>2026.4</v>
      </c>
      <c r="H343" s="18">
        <f>[1]箱詰め用リスト!A334</f>
        <v>12</v>
      </c>
      <c r="I343" s="24">
        <v>1006000983392</v>
      </c>
      <c r="J343" s="1" t="s">
        <v>135</v>
      </c>
    </row>
    <row r="344" spans="1:10" ht="40.5" customHeight="1">
      <c r="A344" s="7">
        <v>335</v>
      </c>
      <c r="B344" s="11"/>
      <c r="C344" s="17" t="str">
        <f>[1]箱詰め用リスト!B335</f>
        <v>E/ﾌｸﾀ/26.5</v>
      </c>
      <c r="D344" s="21" t="str">
        <f t="shared" si="5"/>
        <v xml:space="preserve">はみがきセブン </v>
      </c>
      <c r="E344" s="21" t="str">
        <f>IF([1]箱詰め用リスト!E335="","",[1]箱詰め用リスト!E335)</f>
        <v>もとした いづみ／作</v>
      </c>
      <c r="F344" s="21" t="str">
        <f>IF([1]箱詰め用リスト!F335="","",[1]箱詰め用リスト!F335)</f>
        <v>世界文化ワンダーグループ</v>
      </c>
      <c r="G344" s="17">
        <f>IF([1]箱詰め用リスト!G335="","",[1]箱詰め用リスト!G335)</f>
        <v>2026.5</v>
      </c>
      <c r="H344" s="17">
        <f>[1]箱詰め用リスト!A335</f>
        <v>7</v>
      </c>
      <c r="I344" s="24">
        <v>1006000979066</v>
      </c>
      <c r="J344" s="1" t="s">
        <v>205</v>
      </c>
    </row>
    <row r="345" spans="1:10" ht="40.5" customHeight="1">
      <c r="A345" s="7">
        <v>336</v>
      </c>
      <c r="B345" s="11"/>
      <c r="C345" s="17" t="str">
        <f>[1]箱詰め用リスト!B336</f>
        <v>E/ﾌﾀｶ/26.4</v>
      </c>
      <c r="D345" s="21" t="str">
        <f t="shared" si="5"/>
        <v xml:space="preserve">カラスとカモメ </v>
      </c>
      <c r="E345" s="21" t="str">
        <f>IF([1]箱詰め用リスト!E336="","",[1]箱詰め用リスト!E336)</f>
        <v>二川 英一／さく・え</v>
      </c>
      <c r="F345" s="21" t="str">
        <f>IF([1]箱詰め用リスト!F336="","",[1]箱詰め用リスト!F336)</f>
        <v>福音館書店</v>
      </c>
      <c r="G345" s="17">
        <f>IF([1]箱詰め用リスト!G336="","",[1]箱詰め用リスト!G336)</f>
        <v>2026.4</v>
      </c>
      <c r="H345" s="17">
        <f>[1]箱詰め用リスト!A336</f>
        <v>7</v>
      </c>
      <c r="I345" s="24">
        <v>1006000982078</v>
      </c>
      <c r="J345" s="1" t="s">
        <v>284</v>
      </c>
    </row>
    <row r="346" spans="1:10" ht="40.5" customHeight="1">
      <c r="A346" s="7">
        <v>337</v>
      </c>
      <c r="B346" s="11" t="s">
        <v>203</v>
      </c>
      <c r="C346" s="17" t="str">
        <f>[1]箱詰め用リスト!B337</f>
        <v>E/ﾌﾘﾔ/26.4</v>
      </c>
      <c r="D346" s="21" t="str">
        <f t="shared" si="5"/>
        <v xml:space="preserve">まゆとそらとぶくも </v>
      </c>
      <c r="E346" s="21" t="str">
        <f>IF([1]箱詰め用リスト!E337="","",[1]箱詰め用リスト!E337)</f>
        <v>富安 陽子／文</v>
      </c>
      <c r="F346" s="21" t="str">
        <f>IF([1]箱詰め用リスト!F337="","",[1]箱詰め用リスト!F337)</f>
        <v>福音館書店</v>
      </c>
      <c r="G346" s="17">
        <f>IF([1]箱詰め用リスト!G337="","",[1]箱詰め用リスト!G337)</f>
        <v>2026.4</v>
      </c>
      <c r="H346" s="17">
        <f>[1]箱詰め用リスト!A337</f>
        <v>1</v>
      </c>
      <c r="I346" s="24">
        <v>1006000978959</v>
      </c>
      <c r="J346" s="1" t="s">
        <v>324</v>
      </c>
    </row>
    <row r="347" spans="1:10" ht="40.5" customHeight="1">
      <c r="A347" s="8">
        <v>338</v>
      </c>
      <c r="B347" s="12"/>
      <c r="C347" s="18" t="str">
        <f>[1]箱詰め用リスト!B338</f>
        <v>E/ﾍﾝﾅ/26.3</v>
      </c>
      <c r="D347" s="22" t="str">
        <f t="shared" si="5"/>
        <v xml:space="preserve">うみのおはな </v>
      </c>
      <c r="E347" s="22" t="str">
        <f>IF([1]箱詰め用リスト!E338="","",[1]箱詰め用リスト!E338)</f>
        <v>平安名 水音／さく・え</v>
      </c>
      <c r="F347" s="22" t="str">
        <f>IF([1]箱詰め用リスト!F338="","",[1]箱詰め用リスト!F338)</f>
        <v>三恵社</v>
      </c>
      <c r="G347" s="18">
        <f>IF([1]箱詰め用リスト!G338="","",[1]箱詰め用リスト!G338)</f>
        <v>2026.3</v>
      </c>
      <c r="H347" s="18">
        <f>[1]箱詰め用リスト!A338</f>
        <v>12</v>
      </c>
      <c r="I347" s="24">
        <v>1006000979273</v>
      </c>
      <c r="J347" s="1" t="s">
        <v>251</v>
      </c>
    </row>
    <row r="348" spans="1:10" ht="40.5" customHeight="1">
      <c r="A348" s="8">
        <v>339</v>
      </c>
      <c r="B348" s="12"/>
      <c r="C348" s="18" t="str">
        <f>[1]箱詰め用リスト!B339</f>
        <v>E/ﾍﾝﾐ/26.4</v>
      </c>
      <c r="D348" s="22" t="str">
        <f t="shared" si="5"/>
        <v xml:space="preserve">ひつじがいっぴきいないわん! </v>
      </c>
      <c r="E348" s="22" t="str">
        <f>IF([1]箱詰め用リスト!E339="","",[1]箱詰め用リスト!E339)</f>
        <v>平田 昌広／作</v>
      </c>
      <c r="F348" s="22" t="str">
        <f>IF([1]箱詰め用リスト!F339="","",[1]箱詰め用リスト!F339)</f>
        <v>教育画劇</v>
      </c>
      <c r="G348" s="18">
        <f>IF([1]箱詰め用リスト!G339="","",[1]箱詰め用リスト!G339)</f>
        <v>2026.4</v>
      </c>
      <c r="H348" s="18">
        <f>[1]箱詰め用リスト!A339</f>
        <v>12</v>
      </c>
      <c r="I348" s="24">
        <v>1006000980232</v>
      </c>
      <c r="J348" s="1" t="s">
        <v>152</v>
      </c>
    </row>
    <row r="349" spans="1:10" ht="40.5" customHeight="1">
      <c r="A349" s="8">
        <v>340</v>
      </c>
      <c r="B349" s="12"/>
      <c r="C349" s="18" t="str">
        <f>[1]箱詰め用リスト!B340</f>
        <v>E/ﾎｻｶ/26</v>
      </c>
      <c r="D349" s="22" t="str">
        <f t="shared" si="5"/>
        <v xml:space="preserve">きらきらぼし </v>
      </c>
      <c r="E349" s="22" t="str">
        <f>IF([1]箱詰め用リスト!E340="","",[1]箱詰め用リスト!E340)</f>
        <v>武鹿 悦子／訳詞</v>
      </c>
      <c r="F349" s="22" t="str">
        <f>IF([1]箱詰め用リスト!F340="","",[1]箱詰め用リスト!F340)</f>
        <v>文響社</v>
      </c>
      <c r="G349" s="18" t="str">
        <f>IF([1]箱詰め用リスト!G340="","",[1]箱詰め用リスト!G340)</f>
        <v>c2026</v>
      </c>
      <c r="H349" s="18">
        <f>[1]箱詰め用リスト!A340</f>
        <v>12</v>
      </c>
      <c r="I349" s="24">
        <v>1006000981574</v>
      </c>
      <c r="J349" s="1" t="s">
        <v>250</v>
      </c>
    </row>
    <row r="350" spans="1:10" ht="40.5" customHeight="1">
      <c r="A350" s="8">
        <v>341</v>
      </c>
      <c r="B350" s="12"/>
      <c r="C350" s="18" t="str">
        <f>[1]箱詰め用リスト!B341</f>
        <v>E/ﾎｼﾉ/26.4</v>
      </c>
      <c r="D350" s="22" t="str">
        <f t="shared" si="5"/>
        <v xml:space="preserve">アズッキーとニャック ヘビにあう </v>
      </c>
      <c r="E350" s="22" t="str">
        <f>IF([1]箱詰め用リスト!E341="","",[1]箱詰め用リスト!E341)</f>
        <v>かさい まり／文</v>
      </c>
      <c r="F350" s="22" t="str">
        <f>IF([1]箱詰め用リスト!F341="","",[1]箱詰め用リスト!F341)</f>
        <v>少年写真新聞社</v>
      </c>
      <c r="G350" s="18">
        <f>IF([1]箱詰め用リスト!G341="","",[1]箱詰め用リスト!G341)</f>
        <v>2026.4</v>
      </c>
      <c r="H350" s="18">
        <f>[1]箱詰め用リスト!A341</f>
        <v>12</v>
      </c>
      <c r="I350" s="24">
        <v>1006000978502</v>
      </c>
      <c r="J350" s="1" t="s">
        <v>62</v>
      </c>
    </row>
    <row r="351" spans="1:10" ht="40.5" customHeight="1">
      <c r="A351" s="8">
        <v>342</v>
      </c>
      <c r="B351" s="12"/>
      <c r="C351" s="18" t="str">
        <f>[1]箱詰め用リスト!B342</f>
        <v>E/ﾎﾐﾄ/26.4</v>
      </c>
      <c r="D351" s="22" t="str">
        <f t="shared" si="5"/>
        <v xml:space="preserve">アイス </v>
      </c>
      <c r="E351" s="22" t="str">
        <f>IF([1]箱詰め用リスト!E342="","",[1]箱詰め用リスト!E342)</f>
        <v>ほみともり／文・絵</v>
      </c>
      <c r="F351" s="22" t="str">
        <f>IF([1]箱詰め用リスト!F342="","",[1]箱詰め用リスト!F342)</f>
        <v>文芸社</v>
      </c>
      <c r="G351" s="18">
        <f>IF([1]箱詰め用リスト!G342="","",[1]箱詰め用リスト!G342)</f>
        <v>2026.4</v>
      </c>
      <c r="H351" s="18">
        <f>[1]箱詰め用リスト!A342</f>
        <v>12</v>
      </c>
      <c r="I351" s="24">
        <v>1006000983998</v>
      </c>
      <c r="J351" s="1" t="s">
        <v>248</v>
      </c>
    </row>
    <row r="352" spans="1:10" ht="40.5" customHeight="1">
      <c r="A352" s="8">
        <v>343</v>
      </c>
      <c r="B352" s="12"/>
      <c r="C352" s="18" t="str">
        <f>[1]箱詰め用リスト!B343</f>
        <v>E/ﾏﾁｵ/26.4</v>
      </c>
      <c r="D352" s="22" t="str">
        <f t="shared" si="5"/>
        <v xml:space="preserve">まちをささえるて </v>
      </c>
      <c r="E352" s="22" t="str">
        <f>IF([1]箱詰め用リスト!E343="","",[1]箱詰め用リスト!E343)</f>
        <v>中村 博幸／文</v>
      </c>
      <c r="F352" s="22" t="str">
        <f>IF([1]箱詰め用リスト!F343="","",[1]箱詰め用リスト!F343)</f>
        <v>三恵社</v>
      </c>
      <c r="G352" s="18">
        <f>IF([1]箱詰め用リスト!G343="","",[1]箱詰め用リスト!G343)</f>
        <v>2026.4</v>
      </c>
      <c r="H352" s="18">
        <f>[1]箱詰め用リスト!A343</f>
        <v>12</v>
      </c>
      <c r="I352" s="24">
        <v>1006000983065</v>
      </c>
      <c r="J352" s="1" t="s">
        <v>247</v>
      </c>
    </row>
    <row r="353" spans="1:10" ht="40.5" customHeight="1">
      <c r="A353" s="7">
        <v>344</v>
      </c>
      <c r="B353" s="11"/>
      <c r="C353" s="17" t="str">
        <f>[1]箱詰め用リスト!B344</f>
        <v>E/ﾏﾂﾀ/26.4</v>
      </c>
      <c r="D353" s="21" t="str">
        <f t="shared" si="5"/>
        <v xml:space="preserve">いっしょにえんそく </v>
      </c>
      <c r="E353" s="21" t="str">
        <f>IF([1]箱詰め用リスト!E344="","",[1]箱詰め用リスト!E344)</f>
        <v>松田 奈那子／作</v>
      </c>
      <c r="F353" s="21" t="str">
        <f>IF([1]箱詰め用リスト!F344="","",[1]箱詰め用リスト!F344)</f>
        <v>理論社</v>
      </c>
      <c r="G353" s="17">
        <f>IF([1]箱詰め用リスト!G344="","",[1]箱詰め用リスト!G344)</f>
        <v>2026.4</v>
      </c>
      <c r="H353" s="17">
        <f>[1]箱詰め用リスト!A344</f>
        <v>7</v>
      </c>
      <c r="I353" s="24">
        <v>1006000980389</v>
      </c>
      <c r="J353" s="1" t="s">
        <v>94</v>
      </c>
    </row>
    <row r="354" spans="1:10" ht="40.5" customHeight="1">
      <c r="A354" s="8">
        <v>345</v>
      </c>
      <c r="B354" s="12"/>
      <c r="C354" s="18" t="str">
        <f>[1]箱詰め用リスト!B345</f>
        <v>E/ﾏﾂﾓ/26.4</v>
      </c>
      <c r="D354" s="22" t="str">
        <f t="shared" si="5"/>
        <v xml:space="preserve">いっちゃんになるとがすいとーと </v>
      </c>
      <c r="E354" s="22" t="str">
        <f>IF([1]箱詰め用リスト!E345="","",[1]箱詰め用リスト!E345)</f>
        <v>井上 篤夫／文</v>
      </c>
      <c r="F354" s="22" t="str">
        <f>IF([1]箱詰め用リスト!F345="","",[1]箱詰め用リスト!F345)</f>
        <v>実業之日本社</v>
      </c>
      <c r="G354" s="18">
        <f>IF([1]箱詰め用リスト!G345="","",[1]箱詰め用リスト!G345)</f>
        <v>2026.4</v>
      </c>
      <c r="H354" s="18">
        <f>[1]箱詰め用リスト!A345</f>
        <v>12</v>
      </c>
      <c r="I354" s="24">
        <v>1006000983885</v>
      </c>
      <c r="J354" s="1" t="s">
        <v>72</v>
      </c>
    </row>
    <row r="355" spans="1:10" ht="40.5" customHeight="1">
      <c r="A355" s="7">
        <v>346</v>
      </c>
      <c r="B355" s="11"/>
      <c r="C355" s="17" t="str">
        <f>[1]箱詰め用リスト!B346</f>
        <v>E/ﾐﾉｵ/26.4</v>
      </c>
      <c r="D355" s="21" t="str">
        <f t="shared" si="5"/>
        <v xml:space="preserve">とどけ!ニモツくん </v>
      </c>
      <c r="E355" s="21" t="str">
        <f>IF([1]箱詰め用リスト!E346="","",[1]箱詰め用リスト!E346)</f>
        <v>ミノオカ リョウスケ／作・絵</v>
      </c>
      <c r="F355" s="21" t="str">
        <f>IF([1]箱詰め用リスト!F346="","",[1]箱詰め用リスト!F346)</f>
        <v>鈴木出版</v>
      </c>
      <c r="G355" s="17">
        <f>IF([1]箱詰め用リスト!G346="","",[1]箱詰め用リスト!G346)</f>
        <v>2026.4</v>
      </c>
      <c r="H355" s="17">
        <f>[1]箱詰め用リスト!A346</f>
        <v>7</v>
      </c>
      <c r="I355" s="24">
        <v>1006000979064</v>
      </c>
      <c r="J355" s="1" t="s">
        <v>70</v>
      </c>
    </row>
    <row r="356" spans="1:10" ht="40.5" customHeight="1">
      <c r="A356" s="8">
        <v>347</v>
      </c>
      <c r="B356" s="12"/>
      <c r="C356" s="18" t="str">
        <f>[1]箱詰め用リスト!B347</f>
        <v>E/ﾑﾛｲ/26.4</v>
      </c>
      <c r="D356" s="22" t="str">
        <f t="shared" si="5"/>
        <v xml:space="preserve">りおのおりがみ </v>
      </c>
      <c r="E356" s="22" t="str">
        <f>IF([1]箱詰め用リスト!E347="","",[1]箱詰め用リスト!E347)</f>
        <v>由美村 嬉々／文</v>
      </c>
      <c r="F356" s="22" t="str">
        <f>IF([1]箱詰め用リスト!F347="","",[1]箱詰め用リスト!F347)</f>
        <v>あすなろ書房</v>
      </c>
      <c r="G356" s="18">
        <f>IF([1]箱詰め用リスト!G347="","",[1]箱詰め用リスト!G347)</f>
        <v>2026.4</v>
      </c>
      <c r="H356" s="18">
        <f>[1]箱詰め用リスト!A347</f>
        <v>12</v>
      </c>
      <c r="I356" s="24">
        <v>1006000978554</v>
      </c>
      <c r="J356" s="1" t="s">
        <v>78</v>
      </c>
    </row>
    <row r="357" spans="1:10" ht="40.5" customHeight="1">
      <c r="A357" s="8">
        <v>348</v>
      </c>
      <c r="B357" s="12"/>
      <c r="C357" s="18" t="str">
        <f>[1]箱詰め用リスト!B348</f>
        <v>E/ﾓﾄﾔ/26.3</v>
      </c>
      <c r="D357" s="22" t="str">
        <f t="shared" si="5"/>
        <v xml:space="preserve">ぐんまちゃんふしぎトンネルをゆく </v>
      </c>
      <c r="E357" s="22" t="str">
        <f>IF([1]箱詰め用リスト!E348="","",[1]箱詰め用リスト!E348)</f>
        <v>もとやす けいじ／作</v>
      </c>
      <c r="F357" s="22" t="str">
        <f>IF([1]箱詰め用リスト!F348="","",[1]箱詰め用リスト!F348)</f>
        <v>講談社</v>
      </c>
      <c r="G357" s="18">
        <f>IF([1]箱詰め用リスト!G348="","",[1]箱詰め用リスト!G348)</f>
        <v>2026.3</v>
      </c>
      <c r="H357" s="18">
        <f>[1]箱詰め用リスト!A348</f>
        <v>12</v>
      </c>
      <c r="I357" s="24">
        <v>1006000981607</v>
      </c>
      <c r="J357" s="1" t="s">
        <v>68</v>
      </c>
    </row>
    <row r="358" spans="1:10" ht="40.5" customHeight="1">
      <c r="A358" s="8">
        <v>349</v>
      </c>
      <c r="B358" s="12"/>
      <c r="C358" s="18" t="str">
        <f>[1]箱詰め用リスト!B349</f>
        <v>E/ﾓﾈ/26.4</v>
      </c>
      <c r="D358" s="22" t="str">
        <f t="shared" si="5"/>
        <v xml:space="preserve">ながれぼしへのねがい </v>
      </c>
      <c r="E358" s="22" t="str">
        <f>IF([1]箱詰め用リスト!E349="","",[1]箱詰め用リスト!E349)</f>
        <v>Monet／文・絵</v>
      </c>
      <c r="F358" s="22" t="str">
        <f>IF([1]箱詰め用リスト!F349="","",[1]箱詰め用リスト!F349)</f>
        <v>三恵社</v>
      </c>
      <c r="G358" s="18">
        <f>IF([1]箱詰め用リスト!G349="","",[1]箱詰め用リスト!G349)</f>
        <v>2026.4</v>
      </c>
      <c r="H358" s="18">
        <f>[1]箱詰め用リスト!A349</f>
        <v>12</v>
      </c>
      <c r="I358" s="24">
        <v>1006000983508</v>
      </c>
      <c r="J358" s="1" t="s">
        <v>245</v>
      </c>
    </row>
    <row r="359" spans="1:10" ht="40.5" customHeight="1">
      <c r="A359" s="7">
        <v>350</v>
      </c>
      <c r="B359" s="11"/>
      <c r="C359" s="17" t="str">
        <f>[1]箱詰め用リスト!B350</f>
        <v>E/ﾓﾘｳ/26.5</v>
      </c>
      <c r="D359" s="21" t="str">
        <f t="shared" si="5"/>
        <v xml:space="preserve">野はらのむし探検帳 </v>
      </c>
      <c r="E359" s="21" t="str">
        <f>IF([1]箱詰め用リスト!E350="","",[1]箱詰め用リスト!E350)</f>
        <v>飯田 猛／構成・文</v>
      </c>
      <c r="F359" s="21" t="str">
        <f>IF([1]箱詰め用リスト!F350="","",[1]箱詰め用リスト!F350)</f>
        <v>技術評論社</v>
      </c>
      <c r="G359" s="17">
        <f>IF([1]箱詰め用リスト!G350="","",[1]箱詰め用リスト!G350)</f>
        <v>2026.5</v>
      </c>
      <c r="H359" s="17">
        <f>[1]箱詰め用リスト!A350</f>
        <v>7</v>
      </c>
      <c r="I359" s="24">
        <v>1006000984025</v>
      </c>
      <c r="J359" s="1" t="s">
        <v>169</v>
      </c>
    </row>
    <row r="360" spans="1:10" ht="40.5" customHeight="1">
      <c r="A360" s="8">
        <v>351</v>
      </c>
      <c r="B360" s="12"/>
      <c r="C360" s="18" t="str">
        <f>[1]箱詰め用リスト!B351</f>
        <v>E/ﾓﾘﾀ/26.4</v>
      </c>
      <c r="D360" s="22" t="str">
        <f t="shared" si="5"/>
        <v xml:space="preserve">からふるぼーる </v>
      </c>
      <c r="E360" s="22" t="str">
        <f>IF([1]箱詰め用リスト!E351="","",[1]箱詰め用リスト!E351)</f>
        <v>はぎはら けいこ／さく</v>
      </c>
      <c r="F360" s="22" t="str">
        <f>IF([1]箱詰め用リスト!F351="","",[1]箱詰め用リスト!F351)</f>
        <v>みらいパブリッシング</v>
      </c>
      <c r="G360" s="18">
        <f>IF([1]箱詰め用リスト!G351="","",[1]箱詰め用リスト!G351)</f>
        <v>2026.4</v>
      </c>
      <c r="H360" s="18">
        <f>[1]箱詰め用リスト!A351</f>
        <v>12</v>
      </c>
      <c r="I360" s="24">
        <v>1006000978504</v>
      </c>
      <c r="J360" s="1" t="s">
        <v>236</v>
      </c>
    </row>
    <row r="361" spans="1:10" ht="40.5" customHeight="1">
      <c r="A361" s="8">
        <v>352</v>
      </c>
      <c r="B361" s="12"/>
      <c r="C361" s="18" t="str">
        <f>[1]箱詰め用リスト!B352</f>
        <v>E/ﾓﾘﾊ/26.4</v>
      </c>
      <c r="D361" s="22" t="str">
        <f t="shared" si="5"/>
        <v xml:space="preserve">子ぶたのいのち </v>
      </c>
      <c r="E361" s="22" t="str">
        <f>IF([1]箱詰め用リスト!E352="","",[1]箱詰め用リスト!E352)</f>
        <v>みさき／作</v>
      </c>
      <c r="F361" s="22" t="str">
        <f>IF([1]箱詰め用リスト!F352="","",[1]箱詰め用リスト!F352)</f>
        <v>文芸社</v>
      </c>
      <c r="G361" s="18">
        <f>IF([1]箱詰め用リスト!G352="","",[1]箱詰め用リスト!G352)</f>
        <v>2026.4</v>
      </c>
      <c r="H361" s="18">
        <f>[1]箱詰め用リスト!A352</f>
        <v>12</v>
      </c>
      <c r="I361" s="24">
        <v>1006000980596</v>
      </c>
      <c r="J361" s="1" t="s">
        <v>244</v>
      </c>
    </row>
    <row r="362" spans="1:10" ht="40.5" customHeight="1">
      <c r="A362" s="8">
        <v>353</v>
      </c>
      <c r="B362" s="12"/>
      <c r="C362" s="18" t="str">
        <f>[1]箱詰め用リスト!B353</f>
        <v>E/ﾔﾅｾ/26.4</v>
      </c>
      <c r="D362" s="22" t="str">
        <f t="shared" si="5"/>
        <v xml:space="preserve">アンパンマンとぶんぶんぶん </v>
      </c>
      <c r="E362" s="22" t="str">
        <f>IF([1]箱詰め用リスト!E353="","",[1]箱詰め用リスト!E353)</f>
        <v>やなせ たかし／作・絵</v>
      </c>
      <c r="F362" s="22" t="str">
        <f>IF([1]箱詰め用リスト!F353="","",[1]箱詰め用リスト!F353)</f>
        <v>フレーベル館</v>
      </c>
      <c r="G362" s="18">
        <f>IF([1]箱詰め用リスト!G353="","",[1]箱詰め用リスト!G353)</f>
        <v>2026.4</v>
      </c>
      <c r="H362" s="18">
        <f>[1]箱詰め用リスト!A353</f>
        <v>12</v>
      </c>
      <c r="I362" s="24">
        <v>1006000978955</v>
      </c>
      <c r="J362" s="1" t="s">
        <v>240</v>
      </c>
    </row>
    <row r="363" spans="1:10" ht="40.5" customHeight="1">
      <c r="A363" s="8">
        <v>354</v>
      </c>
      <c r="B363" s="12"/>
      <c r="C363" s="18" t="str">
        <f>[1]箱詰め用リスト!B354</f>
        <v>E/ﾔﾏｻ/26.3</v>
      </c>
      <c r="D363" s="22" t="str">
        <f t="shared" si="5"/>
        <v xml:space="preserve">歯っぴースマイル </v>
      </c>
      <c r="E363" s="22" t="str">
        <f>IF([1]箱詰め用リスト!E354="","",[1]箱詰め用リスト!E354)</f>
        <v>新井 美紀／文</v>
      </c>
      <c r="F363" s="22" t="str">
        <f>IF([1]箱詰め用リスト!F354="","",[1]箱詰め用リスト!F354)</f>
        <v>三恵社</v>
      </c>
      <c r="G363" s="18">
        <f>IF([1]箱詰め用リスト!G354="","",[1]箱詰め用リスト!G354)</f>
        <v>2026.3</v>
      </c>
      <c r="H363" s="18">
        <f>[1]箱詰め用リスト!A354</f>
        <v>12</v>
      </c>
      <c r="I363" s="24">
        <v>1006000983993</v>
      </c>
      <c r="J363" s="1" t="s">
        <v>238</v>
      </c>
    </row>
    <row r="364" spans="1:10" ht="40.5" customHeight="1">
      <c r="A364" s="8">
        <v>355</v>
      </c>
      <c r="B364" s="15"/>
      <c r="C364" s="18" t="str">
        <f>[1]箱詰め用リスト!B355</f>
        <v>E/ﾔﾏｻ/26.4</v>
      </c>
      <c r="D364" s="22" t="str">
        <f t="shared" si="5"/>
        <v xml:space="preserve">みんなのすたーとがそろうまで </v>
      </c>
      <c r="E364" s="22" t="str">
        <f>IF([1]箱詰め用リスト!E355="","",[1]箱詰め用リスト!E355)</f>
        <v>こんどう としや／文</v>
      </c>
      <c r="F364" s="22" t="str">
        <f>IF([1]箱詰め用リスト!F355="","",[1]箱詰め用リスト!F355)</f>
        <v>三恵社</v>
      </c>
      <c r="G364" s="18">
        <f>IF([1]箱詰め用リスト!G355="","",[1]箱詰め用リスト!G355)</f>
        <v>2026.4</v>
      </c>
      <c r="H364" s="18">
        <f>[1]箱詰め用リスト!A355</f>
        <v>12</v>
      </c>
      <c r="I364" s="24">
        <v>1006000983362</v>
      </c>
      <c r="J364" s="1" t="s">
        <v>157</v>
      </c>
    </row>
    <row r="365" spans="1:10" ht="40.5" customHeight="1">
      <c r="A365" s="8">
        <v>356</v>
      </c>
      <c r="B365" s="12"/>
      <c r="C365" s="18" t="str">
        <f>[1]箱詰め用リスト!B356</f>
        <v>E/ﾔﾏﾅ/26.4</v>
      </c>
      <c r="D365" s="22" t="str">
        <f t="shared" si="5"/>
        <v xml:space="preserve">のりもの </v>
      </c>
      <c r="E365" s="22" t="str">
        <f>IF([1]箱詰め用リスト!E356="","",[1]箱詰め用リスト!E356)</f>
        <v>山中 則江／写真・文</v>
      </c>
      <c r="F365" s="22" t="str">
        <f>IF([1]箱詰め用リスト!F356="","",[1]箱詰め用リスト!F356)</f>
        <v>ポプラ社</v>
      </c>
      <c r="G365" s="18">
        <f>IF([1]箱詰め用リスト!G356="","",[1]箱詰め用リスト!G356)</f>
        <v>2026.4</v>
      </c>
      <c r="H365" s="18">
        <f>[1]箱詰め用リスト!A356</f>
        <v>12</v>
      </c>
      <c r="I365" s="24">
        <v>1006000981622</v>
      </c>
      <c r="J365" s="1" t="s">
        <v>65</v>
      </c>
    </row>
    <row r="366" spans="1:10" ht="40.5" customHeight="1">
      <c r="A366" s="8">
        <v>357</v>
      </c>
      <c r="B366" s="12"/>
      <c r="C366" s="18" t="str">
        <f>[1]箱詰め用リスト!B357</f>
        <v>E/ﾔﾏﾓ/26.4</v>
      </c>
      <c r="D366" s="22" t="str">
        <f t="shared" si="5"/>
        <v xml:space="preserve">おばけのそこぢから </v>
      </c>
      <c r="E366" s="22" t="str">
        <f>IF([1]箱詰め用リスト!E357="","",[1]箱詰め用リスト!E357)</f>
        <v>内田 麟太郎／文</v>
      </c>
      <c r="F366" s="22" t="str">
        <f>IF([1]箱詰め用リスト!F357="","",[1]箱詰め用リスト!F357)</f>
        <v>岩崎書店</v>
      </c>
      <c r="G366" s="18">
        <f>IF([1]箱詰め用リスト!G357="","",[1]箱詰め用リスト!G357)</f>
        <v>2026.4</v>
      </c>
      <c r="H366" s="18">
        <f>[1]箱詰め用リスト!A357</f>
        <v>12</v>
      </c>
      <c r="I366" s="24">
        <v>1006000978369</v>
      </c>
      <c r="J366" s="1" t="s">
        <v>231</v>
      </c>
    </row>
    <row r="367" spans="1:10" ht="40.5" customHeight="1">
      <c r="A367" s="7">
        <v>358</v>
      </c>
      <c r="B367" s="11"/>
      <c r="C367" s="17" t="str">
        <f>[1]箱詰め用リスト!B358</f>
        <v>E/ﾕﾝ/26.3</v>
      </c>
      <c r="D367" s="21" t="str">
        <f t="shared" si="5"/>
        <v xml:space="preserve">もしもわたしが </v>
      </c>
      <c r="E367" s="21" t="str">
        <f>IF([1]箱詰め用リスト!E358="","",[1]箱詰め用リスト!E358)</f>
        <v>チャン ドクヒョン／文</v>
      </c>
      <c r="F367" s="21" t="str">
        <f>IF([1]箱詰め用リスト!F358="","",[1]箱詰め用リスト!F358)</f>
        <v>童心社</v>
      </c>
      <c r="G367" s="17">
        <f>IF([1]箱詰め用リスト!G358="","",[1]箱詰め用リスト!G358)</f>
        <v>2026.3</v>
      </c>
      <c r="H367" s="17">
        <f>[1]箱詰め用リスト!A358</f>
        <v>7</v>
      </c>
      <c r="I367" s="24">
        <v>1006000980725</v>
      </c>
      <c r="J367" s="1" t="s">
        <v>282</v>
      </c>
    </row>
    <row r="368" spans="1:10" ht="36" customHeight="1">
      <c r="A368" s="7">
        <v>359</v>
      </c>
      <c r="B368" s="11"/>
      <c r="C368" s="17" t="str">
        <f>[1]箱詰め用リスト!B359</f>
        <v>E/ﾕﾝ/26.4</v>
      </c>
      <c r="D368" s="21" t="str">
        <f t="shared" si="5"/>
        <v xml:space="preserve">わたしここにいます </v>
      </c>
      <c r="E368" s="21" t="str">
        <f>IF([1]箱詰め用リスト!E359="","",[1]箱詰め用リスト!E359)</f>
        <v>ユン ヘジョン／作・絵</v>
      </c>
      <c r="F368" s="21" t="str">
        <f>IF([1]箱詰め用リスト!F359="","",[1]箱詰め用リスト!F359)</f>
        <v>岩崎書店</v>
      </c>
      <c r="G368" s="17">
        <f>IF([1]箱詰め用リスト!G359="","",[1]箱詰め用リスト!G359)</f>
        <v>2026.4</v>
      </c>
      <c r="H368" s="17">
        <f>[1]箱詰め用リスト!A359</f>
        <v>7</v>
      </c>
      <c r="I368" s="24">
        <v>1006000981850</v>
      </c>
      <c r="J368" s="1" t="s">
        <v>218</v>
      </c>
    </row>
    <row r="369" spans="1:10" ht="36" customHeight="1">
      <c r="A369" s="8">
        <v>360</v>
      </c>
      <c r="B369" s="12"/>
      <c r="C369" s="18" t="str">
        <f>[1]箱詰め用リスト!B360</f>
        <v>E/ﾖｼﾀ/26.4</v>
      </c>
      <c r="D369" s="22" t="str">
        <f t="shared" si="5"/>
        <v xml:space="preserve">たなばたねがいごとかいたのだあれ? </v>
      </c>
      <c r="E369" s="22" t="str">
        <f>IF([1]箱詰め用リスト!E360="","",[1]箱詰め用リスト!E360)</f>
        <v>ねぎし れいこ／作</v>
      </c>
      <c r="F369" s="22" t="str">
        <f>IF([1]箱詰め用リスト!F360="","",[1]箱詰め用リスト!F360)</f>
        <v>世界文化ワンダーグループ</v>
      </c>
      <c r="G369" s="18">
        <f>IF([1]箱詰め用リスト!G360="","",[1]箱詰め用リスト!G360)</f>
        <v>2026.4</v>
      </c>
      <c r="H369" s="18">
        <f>[1]箱詰め用リスト!A360</f>
        <v>12</v>
      </c>
      <c r="I369" s="24">
        <v>1006000983497</v>
      </c>
      <c r="J369" s="1" t="s">
        <v>237</v>
      </c>
    </row>
    <row r="370" spans="1:10" ht="36" customHeight="1">
      <c r="A370" s="7">
        <v>361</v>
      </c>
      <c r="B370" s="11"/>
      <c r="C370" s="17" t="str">
        <f>[1]箱詰め用リスト!B361</f>
        <v>E/ﾖﾝｾ/26.4</v>
      </c>
      <c r="D370" s="21" t="str">
        <f t="shared" si="5"/>
        <v xml:space="preserve">ポーはゆめをみる </v>
      </c>
      <c r="E370" s="21" t="str">
        <f>IF([1]箱詰め用リスト!E361="","",[1]箱詰め用リスト!E361)</f>
        <v>エスペン・デッコ／ぶん</v>
      </c>
      <c r="F370" s="21" t="str">
        <f>IF([1]箱詰め用リスト!F361="","",[1]箱詰め用リスト!F361)</f>
        <v>ほるぷ出版</v>
      </c>
      <c r="G370" s="17">
        <f>IF([1]箱詰め用リスト!G361="","",[1]箱詰め用リスト!G361)</f>
        <v>2026.4</v>
      </c>
      <c r="H370" s="17">
        <f>[1]箱詰め用リスト!A361</f>
        <v>7</v>
      </c>
      <c r="I370" s="24">
        <v>1006000982227</v>
      </c>
      <c r="J370" s="1" t="s">
        <v>280</v>
      </c>
    </row>
    <row r="371" spans="1:10" ht="36" customHeight="1">
      <c r="A371" s="7">
        <v>362</v>
      </c>
      <c r="B371" s="11"/>
      <c r="C371" s="17" t="str">
        <f>[1]箱詰め用リスト!B362</f>
        <v>E/ﾘｭ/26.4</v>
      </c>
      <c r="D371" s="21" t="str">
        <f t="shared" si="5"/>
        <v xml:space="preserve">みてごらん、こんなめちゃくちゃにして! </v>
      </c>
      <c r="E371" s="21" t="str">
        <f>IF([1]箱詰め用リスト!E362="","",[1]箱詰め用リスト!E362)</f>
        <v>劉 旭恭／さく</v>
      </c>
      <c r="F371" s="21" t="str">
        <f>IF([1]箱詰め用リスト!F362="","",[1]箱詰め用リスト!F362)</f>
        <v>工学図書</v>
      </c>
      <c r="G371" s="17">
        <f>IF([1]箱詰め用リスト!G362="","",[1]箱詰め用リスト!G362)</f>
        <v>2026.4</v>
      </c>
      <c r="H371" s="17">
        <f>[1]箱詰め用リスト!A362</f>
        <v>7</v>
      </c>
      <c r="I371" s="24">
        <v>1006000982230</v>
      </c>
      <c r="J371" s="1" t="s">
        <v>239</v>
      </c>
    </row>
    <row r="372" spans="1:10" ht="36" customHeight="1">
      <c r="A372" s="7">
        <v>363</v>
      </c>
      <c r="B372" s="11" t="s">
        <v>203</v>
      </c>
      <c r="C372" s="17" t="str">
        <f>[1]箱詰め用リスト!B363</f>
        <v>E/ﾚｲ/26.4</v>
      </c>
      <c r="D372" s="21" t="str">
        <f t="shared" si="5"/>
        <v xml:space="preserve">ポケットのないカンガルー </v>
      </c>
      <c r="E372" s="21" t="str">
        <f>IF([1]箱詰め用リスト!E363="","",[1]箱詰め用リスト!E363)</f>
        <v>エミイ・ペイン／さく</v>
      </c>
      <c r="F372" s="21" t="str">
        <f>IF([1]箱詰め用リスト!F363="","",[1]箱詰め用リスト!F363)</f>
        <v>偕成社</v>
      </c>
      <c r="G372" s="17">
        <f>IF([1]箱詰め用リスト!G363="","",[1]箱詰め用リスト!G363)</f>
        <v>2026.4</v>
      </c>
      <c r="H372" s="17">
        <f>[1]箱詰め用リスト!A363</f>
        <v>1</v>
      </c>
      <c r="I372" s="24">
        <v>1006000981673</v>
      </c>
      <c r="J372" s="1" t="s">
        <v>55</v>
      </c>
    </row>
    <row r="373" spans="1:10" ht="36" customHeight="1">
      <c r="A373" s="8">
        <v>364</v>
      </c>
      <c r="B373" s="12"/>
      <c r="C373" s="18" t="str">
        <f>[1]箱詰め用リスト!B364</f>
        <v>E/ﾜﾀﾅ/26.4</v>
      </c>
      <c r="D373" s="22" t="str">
        <f t="shared" si="5"/>
        <v xml:space="preserve">あついひのおやくそくだもの </v>
      </c>
      <c r="E373" s="22" t="str">
        <f>IF([1]箱詰め用リスト!E364="","",[1]箱詰め用リスト!E364)</f>
        <v>きだに やすのり／さく</v>
      </c>
      <c r="F373" s="22" t="str">
        <f>IF([1]箱詰め用リスト!F364="","",[1]箱詰め用リスト!F364)</f>
        <v>あかね書房</v>
      </c>
      <c r="G373" s="18">
        <f>IF([1]箱詰め用リスト!G364="","",[1]箱詰め用リスト!G364)</f>
        <v>2026.4</v>
      </c>
      <c r="H373" s="18">
        <f>[1]箱詰め用リスト!A364</f>
        <v>12</v>
      </c>
      <c r="I373" s="24">
        <v>1006000981673</v>
      </c>
      <c r="J373" s="1" t="s">
        <v>71</v>
      </c>
    </row>
    <row r="374" spans="1:10" ht="36" customHeight="1">
      <c r="C374" s="19"/>
      <c r="H374" s="3"/>
    </row>
    <row r="375" spans="1:10" ht="36" customHeight="1">
      <c r="C375" s="19"/>
      <c r="H375" s="3"/>
    </row>
  </sheetData>
  <autoFilter ref="A9:H373">
    <sortState ref="A10:H367">
      <sortCondition ref="C9:C367"/>
    </sortState>
  </autoFilter>
  <phoneticPr fontId="1"/>
  <conditionalFormatting sqref="A182 C182:H182">
    <cfRule type="expression" dxfId="17" priority="1">
      <formula>I182="貸出中"</formula>
    </cfRule>
  </conditionalFormatting>
  <conditionalFormatting sqref="A10:H10 A11:A181 A183:A373 C11:H181 C183:H373">
    <cfRule type="expression" dxfId="16" priority="10">
      <formula>I10="貸出中"</formula>
    </cfRule>
  </conditionalFormatting>
  <conditionalFormatting sqref="B11:B14">
    <cfRule type="expression" dxfId="15" priority="18">
      <formula>J11="貸出中"</formula>
    </cfRule>
  </conditionalFormatting>
  <conditionalFormatting sqref="B30">
    <cfRule type="expression" dxfId="14" priority="17">
      <formula>J30="貸出中"</formula>
    </cfRule>
  </conditionalFormatting>
  <conditionalFormatting sqref="B41">
    <cfRule type="expression" dxfId="13" priority="16">
      <formula>J41="貸出中"</formula>
    </cfRule>
  </conditionalFormatting>
  <conditionalFormatting sqref="B67:B71">
    <cfRule type="expression" dxfId="12" priority="15">
      <formula>J67="貸出中"</formula>
    </cfRule>
  </conditionalFormatting>
  <conditionalFormatting sqref="B149">
    <cfRule type="expression" dxfId="11" priority="14">
      <formula>J149="貸出中"</formula>
    </cfRule>
  </conditionalFormatting>
  <conditionalFormatting sqref="B166">
    <cfRule type="expression" dxfId="10" priority="13">
      <formula>J166="貸出中"</formula>
    </cfRule>
  </conditionalFormatting>
  <conditionalFormatting sqref="B199">
    <cfRule type="expression" dxfId="9" priority="12">
      <formula>J199="貸出中"</formula>
    </cfRule>
  </conditionalFormatting>
  <conditionalFormatting sqref="B229:B231">
    <cfRule type="expression" dxfId="8" priority="11">
      <formula>J229="貸出中"</formula>
    </cfRule>
  </conditionalFormatting>
  <conditionalFormatting sqref="B248:B249">
    <cfRule type="expression" dxfId="7" priority="9">
      <formula>J248="貸出中"</formula>
    </cfRule>
  </conditionalFormatting>
  <conditionalFormatting sqref="B303:B304">
    <cfRule type="expression" dxfId="6" priority="8">
      <formula>J303="貸出中"</formula>
    </cfRule>
  </conditionalFormatting>
  <conditionalFormatting sqref="B310:B311">
    <cfRule type="expression" dxfId="5" priority="7">
      <formula>J310="貸出中"</formula>
    </cfRule>
  </conditionalFormatting>
  <conditionalFormatting sqref="B316:B317">
    <cfRule type="expression" dxfId="4" priority="6">
      <formula>J316="貸出中"</formula>
    </cfRule>
  </conditionalFormatting>
  <conditionalFormatting sqref="B331:B332">
    <cfRule type="expression" dxfId="3" priority="5">
      <formula>J331="貸出中"</formula>
    </cfRule>
  </conditionalFormatting>
  <conditionalFormatting sqref="B338:B339">
    <cfRule type="expression" dxfId="2" priority="4">
      <formula>J338="貸出中"</formula>
    </cfRule>
  </conditionalFormatting>
  <conditionalFormatting sqref="B345:B346">
    <cfRule type="expression" dxfId="1" priority="3">
      <formula>J345="貸出中"</formula>
    </cfRule>
  </conditionalFormatting>
  <conditionalFormatting sqref="B371:B372">
    <cfRule type="expression" dxfId="0" priority="2">
      <formula>J371="貸出中"</formula>
    </cfRule>
  </conditionalFormatting>
  <pageMargins left="0.39370078740157483" right="0.39370078740157483" top="0.59055118110236227" bottom="0.6692913385826772" header="0" footer="0.39370078740157483"/>
  <pageSetup paperSize="9" scale="61" fitToWidth="1" fitToHeight="1" orientation="portrait" usePrinterDefaults="1" r:id="rId1"/>
  <headerFooter alignWithMargins="0">
    <oddFooter xml:space="preserve">&amp;C&amp;P/&amp;N ページ&amp;R静岡県立中央図書館2026.8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lics-pc</dc:creator>
  <cp:lastModifiedBy>lics-pc</cp:lastModifiedBy>
  <cp:lastPrinted>2026-08-20T10:18:13Z</cp:lastPrinted>
  <dcterms:created xsi:type="dcterms:W3CDTF">2009-04-30T05:21:26Z</dcterms:created>
  <dcterms:modified xsi:type="dcterms:W3CDTF">2026-08-21T07:27:57Z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2026-08-21T07:27:57Z</vt:filetime>
  </property>
</Properties>
</file>